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450"/>
  </bookViews>
  <sheets>
    <sheet name="Sheet1" sheetId="1" r:id="rId1"/>
    <sheet name="DATA" sheetId="5" r:id="rId2"/>
  </sheets>
  <calcPr calcId="145621"/>
</workbook>
</file>

<file path=xl/calcChain.xml><?xml version="1.0" encoding="utf-8"?>
<calcChain xmlns="http://schemas.openxmlformats.org/spreadsheetml/2006/main">
  <c r="E35" i="1" l="1"/>
  <c r="D34" i="1"/>
  <c r="E34" i="1" s="1"/>
  <c r="C17" i="1"/>
  <c r="C21" i="1" s="1"/>
  <c r="C18" i="1"/>
  <c r="C20" i="1"/>
  <c r="C19" i="1" l="1"/>
</calcChain>
</file>

<file path=xl/sharedStrings.xml><?xml version="1.0" encoding="utf-8"?>
<sst xmlns="http://schemas.openxmlformats.org/spreadsheetml/2006/main" count="54" uniqueCount="44">
  <si>
    <t>OFI Transmissivity</t>
  </si>
  <si>
    <t>Measured Parameter</t>
  </si>
  <si>
    <t>Value</t>
  </si>
  <si>
    <t>Req</t>
  </si>
  <si>
    <t>OFI S/N</t>
  </si>
  <si>
    <t>Location</t>
  </si>
  <si>
    <t>Polarization Prism</t>
  </si>
  <si>
    <t>iLIGO</t>
  </si>
  <si>
    <t>Faraday Rotator</t>
  </si>
  <si>
    <t>Optical Alignment</t>
  </si>
  <si>
    <t>BS total</t>
  </si>
  <si>
    <t>OFI Extinction Ratio</t>
  </si>
  <si>
    <t>LHO</t>
  </si>
  <si>
    <t>input power at BS, V</t>
  </si>
  <si>
    <t xml:space="preserve">  PD1, V</t>
  </si>
  <si>
    <t xml:space="preserve">  PD2, V</t>
  </si>
  <si>
    <t xml:space="preserve">  PD3, V</t>
  </si>
  <si>
    <t xml:space="preserve">  PD4, V</t>
  </si>
  <si>
    <t xml:space="preserve">BS Reflectivity </t>
  </si>
  <si>
    <t xml:space="preserve">BS Transmissivity </t>
  </si>
  <si>
    <t>3rd IFO</t>
  </si>
  <si>
    <t>Zernike Coeff., micron</t>
  </si>
  <si>
    <t>Parameter</t>
  </si>
  <si>
    <t>SH Zernike, double pass data</t>
  </si>
  <si>
    <t>SH Zernike single pass calc</t>
  </si>
  <si>
    <t>Req (&lt;10% coupling loss)</t>
  </si>
  <si>
    <t>Wavefront Distortion</t>
  </si>
  <si>
    <t xml:space="preserve">  Zernike #4, astigmatism</t>
  </si>
  <si>
    <t xml:space="preserve">  Zernike #6, astigmatism</t>
  </si>
  <si>
    <t>Zernike 4,6 average</t>
  </si>
  <si>
    <t>&lt; 0.04</t>
  </si>
  <si>
    <t xml:space="preserve">  Zernike #7 - 15</t>
  </si>
  <si>
    <t>*** ZERNIKE FIT ***</t>
  </si>
  <si>
    <t xml:space="preserve">Zernike Orders Auto    </t>
  </si>
  <si>
    <t xml:space="preserve">Zernike Orders         </t>
  </si>
  <si>
    <t xml:space="preserve">Zernike Modes          </t>
  </si>
  <si>
    <t xml:space="preserve">Unit                   </t>
  </si>
  <si>
    <t xml:space="preserve">       µm</t>
  </si>
  <si>
    <t>Index  Order  Frequency  Coefficient</t>
  </si>
  <si>
    <t xml:space="preserve">Fit Error Mean [arcmin]  </t>
  </si>
  <si>
    <t>Fit Error StdDev [arcmin]</t>
  </si>
  <si>
    <t>Date: 12/09/2014</t>
  </si>
  <si>
    <t>Measurement performed by: David Ottoway and Gerardo Moreno</t>
  </si>
  <si>
    <t>T1500049-v1 OFI Optical Test Results, 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</si>
</sst>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1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Font="1" applyBorder="1"/>
    <xf numFmtId="0" fontId="0" fillId="0" borderId="3" xfId="0" applyBorder="1"/>
    <xf numFmtId="11" fontId="0" fillId="0" borderId="3" xfId="0" applyNumberFormat="1" applyBorder="1"/>
    <xf numFmtId="0" fontId="0" fillId="2" borderId="3" xfId="0" applyFont="1" applyFill="1" applyBorder="1"/>
    <xf numFmtId="11" fontId="0" fillId="2" borderId="3" xfId="0" applyNumberFormat="1" applyFill="1" applyBorder="1"/>
    <xf numFmtId="0" fontId="0" fillId="0" borderId="2" xfId="0" quotePrefix="1" applyBorder="1"/>
    <xf numFmtId="2" fontId="0" fillId="0" borderId="3" xfId="0" applyNumberFormat="1" applyBorder="1"/>
    <xf numFmtId="10" fontId="0" fillId="0" borderId="3" xfId="0" applyNumberFormat="1" applyBorder="1"/>
    <xf numFmtId="10" fontId="0" fillId="2" borderId="3" xfId="0" applyNumberFormat="1" applyFill="1" applyBorder="1"/>
    <xf numFmtId="0" fontId="0" fillId="0" borderId="0" xfId="0" applyBorder="1"/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2" borderId="3" xfId="0" applyFill="1" applyBorder="1"/>
    <xf numFmtId="164" fontId="0" fillId="2" borderId="3" xfId="0" applyNumberFormat="1" applyFont="1" applyFill="1" applyBorder="1"/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Zernike Coefficients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DATA!$E$9:$E$23</c:f>
              <c:strCache>
                <c:ptCount val="1"/>
                <c:pt idx="0">
                  <c:v>-0.071 0.016 -0.069 0.009 0.115 -0.011 0.006 0.044 -0.052 -0.055 0.028 0.01 0.037 -0.012 0.005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DATA!$B$9:$B$23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DATA!$E$9:$E$23</c:f>
              <c:numCache>
                <c:formatCode>General</c:formatCode>
                <c:ptCount val="15"/>
                <c:pt idx="0">
                  <c:v>-7.0999999999999994E-2</c:v>
                </c:pt>
                <c:pt idx="1">
                  <c:v>1.6E-2</c:v>
                </c:pt>
                <c:pt idx="2">
                  <c:v>-6.9000000000000006E-2</c:v>
                </c:pt>
                <c:pt idx="3">
                  <c:v>8.9999999999999993E-3</c:v>
                </c:pt>
                <c:pt idx="4">
                  <c:v>0.115</c:v>
                </c:pt>
                <c:pt idx="5">
                  <c:v>-1.0999999999999999E-2</c:v>
                </c:pt>
                <c:pt idx="6">
                  <c:v>6.0000000000000001E-3</c:v>
                </c:pt>
                <c:pt idx="7">
                  <c:v>4.3999999999999997E-2</c:v>
                </c:pt>
                <c:pt idx="8">
                  <c:v>-5.1999999999999998E-2</c:v>
                </c:pt>
                <c:pt idx="9">
                  <c:v>-5.5E-2</c:v>
                </c:pt>
                <c:pt idx="10">
                  <c:v>2.8000000000000001E-2</c:v>
                </c:pt>
                <c:pt idx="11">
                  <c:v>0.01</c:v>
                </c:pt>
                <c:pt idx="12">
                  <c:v>3.6999999999999998E-2</c:v>
                </c:pt>
                <c:pt idx="13">
                  <c:v>-1.2E-2</c:v>
                </c:pt>
                <c:pt idx="14">
                  <c:v>5.0000000000000001E-3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396672"/>
        <c:axId val="166398592"/>
      </c:barChart>
      <c:catAx>
        <c:axId val="166396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Zernike</a:t>
                </a:r>
                <a:r>
                  <a:rPr lang="en-US" baseline="0"/>
                  <a:t> Polynomial Index [#]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 anchor="b" anchorCtr="0"/>
          <a:lstStyle/>
          <a:p>
            <a:pPr>
              <a:defRPr/>
            </a:pPr>
            <a:endParaRPr lang="en-US"/>
          </a:p>
        </c:txPr>
        <c:crossAx val="166398592"/>
        <c:crosses val="autoZero"/>
        <c:auto val="1"/>
        <c:lblAlgn val="ctr"/>
        <c:lblOffset val="100"/>
        <c:noMultiLvlLbl val="0"/>
      </c:catAx>
      <c:valAx>
        <c:axId val="166398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Amplitude (µm)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6396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46</xdr:row>
      <xdr:rowOff>104775</xdr:rowOff>
    </xdr:from>
    <xdr:to>
      <xdr:col>5</xdr:col>
      <xdr:colOff>447676</xdr:colOff>
      <xdr:row>69</xdr:row>
      <xdr:rowOff>66675</xdr:rowOff>
    </xdr:to>
    <xdr:graphicFrame macro="">
      <xdr:nvGraphicFramePr>
        <xdr:cNvPr id="3" name="Chart 2" title="OFI: Shack Hartmann Sensor Wavefront Measuremen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5"/>
  <sheetViews>
    <sheetView tabSelected="1" topLeftCell="A4" workbookViewId="0">
      <selection activeCell="I27" sqref="I27"/>
    </sheetView>
  </sheetViews>
  <sheetFormatPr defaultRowHeight="15" x14ac:dyDescent="0.25"/>
  <cols>
    <col min="2" max="2" width="38.42578125" bestFit="1" customWidth="1"/>
    <col min="3" max="3" width="8.5703125" bestFit="1" customWidth="1"/>
    <col min="4" max="4" width="8.28515625" bestFit="1" customWidth="1"/>
    <col min="5" max="5" width="16.28515625" bestFit="1" customWidth="1"/>
    <col min="6" max="6" width="8.5703125" bestFit="1" customWidth="1"/>
    <col min="7" max="7" width="8.28515625" bestFit="1" customWidth="1"/>
  </cols>
  <sheetData>
    <row r="1" spans="2:4" x14ac:dyDescent="0.25">
      <c r="B1" t="s">
        <v>43</v>
      </c>
    </row>
    <row r="2" spans="2:4" x14ac:dyDescent="0.25">
      <c r="B2" t="s">
        <v>41</v>
      </c>
    </row>
    <row r="3" spans="2:4" x14ac:dyDescent="0.25">
      <c r="B3" t="s">
        <v>42</v>
      </c>
    </row>
    <row r="6" spans="2:4" ht="15.75" thickBot="1" x14ac:dyDescent="0.3">
      <c r="B6" s="2" t="s">
        <v>1</v>
      </c>
      <c r="C6" s="2" t="s">
        <v>2</v>
      </c>
      <c r="D6" s="2" t="s">
        <v>3</v>
      </c>
    </row>
    <row r="7" spans="2:4" ht="15.75" thickTop="1" x14ac:dyDescent="0.25">
      <c r="B7" s="3" t="s">
        <v>4</v>
      </c>
      <c r="C7" s="9" t="s">
        <v>20</v>
      </c>
      <c r="D7" s="9"/>
    </row>
    <row r="8" spans="2:4" x14ac:dyDescent="0.25">
      <c r="B8" s="4" t="s">
        <v>5</v>
      </c>
      <c r="C8" s="5" t="s">
        <v>12</v>
      </c>
      <c r="D8" s="5"/>
    </row>
    <row r="9" spans="2:4" x14ac:dyDescent="0.25">
      <c r="B9" s="4" t="s">
        <v>6</v>
      </c>
      <c r="C9" s="5" t="s">
        <v>7</v>
      </c>
      <c r="D9" s="5"/>
    </row>
    <row r="10" spans="2:4" x14ac:dyDescent="0.25">
      <c r="B10" s="4" t="s">
        <v>8</v>
      </c>
      <c r="C10" s="5" t="s">
        <v>7</v>
      </c>
      <c r="D10" s="5"/>
    </row>
    <row r="11" spans="2:4" x14ac:dyDescent="0.25">
      <c r="B11" s="4" t="s">
        <v>9</v>
      </c>
      <c r="C11" s="5"/>
      <c r="D11" s="5"/>
    </row>
    <row r="12" spans="2:4" x14ac:dyDescent="0.25">
      <c r="B12" s="5" t="s">
        <v>13</v>
      </c>
      <c r="C12" s="10">
        <v>8.08</v>
      </c>
      <c r="D12" s="6"/>
    </row>
    <row r="13" spans="2:4" x14ac:dyDescent="0.25">
      <c r="B13" s="5" t="s">
        <v>14</v>
      </c>
      <c r="C13" s="10">
        <v>3.12</v>
      </c>
      <c r="D13" s="6"/>
    </row>
    <row r="14" spans="2:4" x14ac:dyDescent="0.25">
      <c r="B14" s="5" t="s">
        <v>15</v>
      </c>
      <c r="C14" s="10">
        <v>4.96</v>
      </c>
      <c r="D14" s="6"/>
    </row>
    <row r="15" spans="2:4" x14ac:dyDescent="0.25">
      <c r="B15" s="5" t="s">
        <v>16</v>
      </c>
      <c r="C15" s="10">
        <v>4.78</v>
      </c>
      <c r="D15" s="6"/>
    </row>
    <row r="16" spans="2:4" x14ac:dyDescent="0.25">
      <c r="B16" s="5" t="s">
        <v>17</v>
      </c>
      <c r="C16" s="6">
        <v>2.6600000000000001E-4</v>
      </c>
      <c r="D16" s="6"/>
    </row>
    <row r="17" spans="2:6" x14ac:dyDescent="0.25">
      <c r="B17" s="4" t="s">
        <v>18</v>
      </c>
      <c r="C17" s="11">
        <f>C13/C12</f>
        <v>0.38613861386138615</v>
      </c>
      <c r="D17" s="6"/>
    </row>
    <row r="18" spans="2:6" x14ac:dyDescent="0.25">
      <c r="B18" s="4" t="s">
        <v>19</v>
      </c>
      <c r="C18" s="11">
        <f>C14/C12</f>
        <v>0.61386138613861385</v>
      </c>
      <c r="D18" s="6"/>
    </row>
    <row r="19" spans="2:6" x14ac:dyDescent="0.25">
      <c r="B19" s="4" t="s">
        <v>10</v>
      </c>
      <c r="C19" s="10">
        <f>SUM(C17:C18)</f>
        <v>1</v>
      </c>
      <c r="D19" s="6"/>
    </row>
    <row r="20" spans="2:6" x14ac:dyDescent="0.25">
      <c r="B20" s="7" t="s">
        <v>0</v>
      </c>
      <c r="C20" s="12">
        <f>C15/C14</f>
        <v>0.96370967741935487</v>
      </c>
      <c r="D20" s="12">
        <v>0.95</v>
      </c>
    </row>
    <row r="21" spans="2:6" x14ac:dyDescent="0.25">
      <c r="B21" s="7" t="s">
        <v>11</v>
      </c>
      <c r="C21" s="8">
        <f>C16/C15/C17</f>
        <v>1.4411543825769765E-4</v>
      </c>
      <c r="D21" s="8">
        <v>1E-3</v>
      </c>
    </row>
    <row r="25" spans="2:6" x14ac:dyDescent="0.25">
      <c r="B25" s="13"/>
      <c r="C25" s="13"/>
      <c r="D25" s="14" t="s">
        <v>21</v>
      </c>
      <c r="E25" s="15"/>
      <c r="F25" s="16"/>
    </row>
    <row r="26" spans="2:6" ht="75.75" thickBot="1" x14ac:dyDescent="0.3">
      <c r="B26" s="2" t="s">
        <v>22</v>
      </c>
      <c r="C26" s="17"/>
      <c r="D26" s="18" t="s">
        <v>23</v>
      </c>
      <c r="E26" s="18" t="s">
        <v>24</v>
      </c>
      <c r="F26" s="18" t="s">
        <v>25</v>
      </c>
    </row>
    <row r="27" spans="2:6" ht="15.75" thickTop="1" x14ac:dyDescent="0.25">
      <c r="B27" s="3" t="s">
        <v>4</v>
      </c>
      <c r="C27" s="3" t="s">
        <v>20</v>
      </c>
      <c r="D27" s="3"/>
      <c r="E27" s="3"/>
      <c r="F27" s="3"/>
    </row>
    <row r="28" spans="2:6" x14ac:dyDescent="0.25">
      <c r="B28" s="4" t="s">
        <v>5</v>
      </c>
      <c r="C28" s="5" t="s">
        <v>12</v>
      </c>
      <c r="D28" s="5"/>
      <c r="E28" s="5"/>
      <c r="F28" s="5"/>
    </row>
    <row r="29" spans="2:6" x14ac:dyDescent="0.25">
      <c r="B29" s="5" t="s">
        <v>6</v>
      </c>
      <c r="C29" s="5" t="s">
        <v>7</v>
      </c>
      <c r="D29" s="5"/>
      <c r="E29" s="5"/>
      <c r="F29" s="5"/>
    </row>
    <row r="30" spans="2:6" x14ac:dyDescent="0.25">
      <c r="B30" s="4" t="s">
        <v>8</v>
      </c>
      <c r="C30" s="5" t="s">
        <v>7</v>
      </c>
      <c r="D30" s="5"/>
      <c r="E30" s="5"/>
      <c r="F30" s="5"/>
    </row>
    <row r="31" spans="2:6" x14ac:dyDescent="0.25">
      <c r="B31" s="5" t="s">
        <v>26</v>
      </c>
      <c r="C31" s="5"/>
      <c r="D31" s="5"/>
      <c r="E31" s="5"/>
      <c r="F31" s="5"/>
    </row>
    <row r="32" spans="2:6" x14ac:dyDescent="0.25">
      <c r="B32" s="19" t="s">
        <v>27</v>
      </c>
      <c r="C32" s="19"/>
      <c r="D32" s="19">
        <v>8.9999999999999993E-3</v>
      </c>
      <c r="E32" s="20"/>
      <c r="F32" s="21"/>
    </row>
    <row r="33" spans="2:6" x14ac:dyDescent="0.25">
      <c r="B33" s="19" t="s">
        <v>28</v>
      </c>
      <c r="C33" s="19"/>
      <c r="D33" s="19">
        <v>-1.0999999999999999E-2</v>
      </c>
      <c r="E33" s="20"/>
      <c r="F33" s="21"/>
    </row>
    <row r="34" spans="2:6" x14ac:dyDescent="0.25">
      <c r="B34" s="19" t="s">
        <v>29</v>
      </c>
      <c r="C34" s="19"/>
      <c r="D34" s="19">
        <f>(D32+D33)/2</f>
        <v>-1E-3</v>
      </c>
      <c r="E34" s="20">
        <f>D34/(2)^0.5</f>
        <v>-7.0710678118654751E-4</v>
      </c>
      <c r="F34" s="21" t="s">
        <v>30</v>
      </c>
    </row>
    <row r="35" spans="2:6" x14ac:dyDescent="0.25">
      <c r="B35" s="19" t="s">
        <v>31</v>
      </c>
      <c r="C35" s="19"/>
      <c r="D35" s="19">
        <v>5.5E-2</v>
      </c>
      <c r="E35" s="20">
        <f>D35/(2)^0.5</f>
        <v>3.8890872965260115E-2</v>
      </c>
      <c r="F35" s="21" t="s">
        <v>30</v>
      </c>
    </row>
  </sheetData>
  <pageMargins left="0.45" right="0.45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workbookViewId="0">
      <selection activeCell="E14" sqref="E14"/>
    </sheetView>
  </sheetViews>
  <sheetFormatPr defaultRowHeight="15" x14ac:dyDescent="0.25"/>
  <cols>
    <col min="2" max="2" width="33.5703125" bestFit="1" customWidth="1"/>
    <col min="3" max="3" width="8.28515625" bestFit="1" customWidth="1"/>
    <col min="4" max="4" width="2.7109375" bestFit="1" customWidth="1"/>
    <col min="5" max="5" width="14.85546875" bestFit="1" customWidth="1"/>
  </cols>
  <sheetData>
    <row r="2" spans="2:5" x14ac:dyDescent="0.25">
      <c r="B2" t="s">
        <v>32</v>
      </c>
    </row>
    <row r="3" spans="2:5" x14ac:dyDescent="0.25">
      <c r="B3" t="s">
        <v>33</v>
      </c>
      <c r="C3">
        <v>0</v>
      </c>
    </row>
    <row r="4" spans="2:5" x14ac:dyDescent="0.25">
      <c r="B4" t="s">
        <v>34</v>
      </c>
      <c r="C4">
        <v>4</v>
      </c>
    </row>
    <row r="5" spans="2:5" x14ac:dyDescent="0.25">
      <c r="B5" t="s">
        <v>35</v>
      </c>
      <c r="C5">
        <v>15</v>
      </c>
    </row>
    <row r="6" spans="2:5" x14ac:dyDescent="0.25">
      <c r="B6" t="s">
        <v>36</v>
      </c>
      <c r="C6" t="s">
        <v>37</v>
      </c>
    </row>
    <row r="7" spans="2:5" x14ac:dyDescent="0.25">
      <c r="B7" t="s">
        <v>38</v>
      </c>
    </row>
    <row r="9" spans="2:5" x14ac:dyDescent="0.25">
      <c r="B9">
        <v>1</v>
      </c>
      <c r="C9">
        <v>0</v>
      </c>
      <c r="D9">
        <v>0</v>
      </c>
      <c r="E9">
        <v>-7.0999999999999994E-2</v>
      </c>
    </row>
    <row r="10" spans="2:5" x14ac:dyDescent="0.25">
      <c r="B10">
        <v>2</v>
      </c>
      <c r="C10">
        <v>1</v>
      </c>
      <c r="D10">
        <v>-1</v>
      </c>
      <c r="E10">
        <v>1.6E-2</v>
      </c>
    </row>
    <row r="11" spans="2:5" x14ac:dyDescent="0.25">
      <c r="B11">
        <v>3</v>
      </c>
      <c r="C11">
        <v>1</v>
      </c>
      <c r="D11">
        <v>1</v>
      </c>
      <c r="E11">
        <v>-6.9000000000000006E-2</v>
      </c>
    </row>
    <row r="12" spans="2:5" x14ac:dyDescent="0.25">
      <c r="B12">
        <v>4</v>
      </c>
      <c r="C12">
        <v>2</v>
      </c>
      <c r="D12">
        <v>-2</v>
      </c>
      <c r="E12">
        <v>8.9999999999999993E-3</v>
      </c>
    </row>
    <row r="13" spans="2:5" x14ac:dyDescent="0.25">
      <c r="B13">
        <v>5</v>
      </c>
      <c r="C13">
        <v>2</v>
      </c>
      <c r="D13">
        <v>0</v>
      </c>
      <c r="E13">
        <v>0.115</v>
      </c>
    </row>
    <row r="14" spans="2:5" x14ac:dyDescent="0.25">
      <c r="B14">
        <v>6</v>
      </c>
      <c r="C14">
        <v>2</v>
      </c>
      <c r="D14">
        <v>2</v>
      </c>
      <c r="E14">
        <v>-1.0999999999999999E-2</v>
      </c>
    </row>
    <row r="15" spans="2:5" x14ac:dyDescent="0.25">
      <c r="B15">
        <v>7</v>
      </c>
      <c r="C15">
        <v>3</v>
      </c>
      <c r="D15">
        <v>-3</v>
      </c>
      <c r="E15">
        <v>6.0000000000000001E-3</v>
      </c>
    </row>
    <row r="16" spans="2:5" x14ac:dyDescent="0.25">
      <c r="B16">
        <v>8</v>
      </c>
      <c r="C16">
        <v>3</v>
      </c>
      <c r="D16">
        <v>-1</v>
      </c>
      <c r="E16">
        <v>4.3999999999999997E-2</v>
      </c>
    </row>
    <row r="17" spans="2:5" x14ac:dyDescent="0.25">
      <c r="B17">
        <v>9</v>
      </c>
      <c r="C17">
        <v>3</v>
      </c>
      <c r="D17">
        <v>1</v>
      </c>
      <c r="E17">
        <v>-5.1999999999999998E-2</v>
      </c>
    </row>
    <row r="18" spans="2:5" x14ac:dyDescent="0.25">
      <c r="B18">
        <v>10</v>
      </c>
      <c r="C18">
        <v>3</v>
      </c>
      <c r="D18">
        <v>3</v>
      </c>
      <c r="E18">
        <v>-5.5E-2</v>
      </c>
    </row>
    <row r="19" spans="2:5" x14ac:dyDescent="0.25">
      <c r="B19">
        <v>11</v>
      </c>
      <c r="C19">
        <v>4</v>
      </c>
      <c r="D19">
        <v>-4</v>
      </c>
      <c r="E19">
        <v>2.8000000000000001E-2</v>
      </c>
    </row>
    <row r="20" spans="2:5" x14ac:dyDescent="0.25">
      <c r="B20">
        <v>12</v>
      </c>
      <c r="C20">
        <v>4</v>
      </c>
      <c r="D20">
        <v>-2</v>
      </c>
      <c r="E20">
        <v>0.01</v>
      </c>
    </row>
    <row r="21" spans="2:5" x14ac:dyDescent="0.25">
      <c r="B21">
        <v>13</v>
      </c>
      <c r="C21">
        <v>4</v>
      </c>
      <c r="D21">
        <v>0</v>
      </c>
      <c r="E21">
        <v>3.6999999999999998E-2</v>
      </c>
    </row>
    <row r="22" spans="2:5" x14ac:dyDescent="0.25">
      <c r="B22">
        <v>14</v>
      </c>
      <c r="C22">
        <v>4</v>
      </c>
      <c r="D22">
        <v>2</v>
      </c>
      <c r="E22">
        <v>-1.2E-2</v>
      </c>
    </row>
    <row r="23" spans="2:5" x14ac:dyDescent="0.25">
      <c r="B23">
        <v>15</v>
      </c>
      <c r="C23">
        <v>4</v>
      </c>
      <c r="D23">
        <v>4</v>
      </c>
      <c r="E23">
        <v>5.0000000000000001E-3</v>
      </c>
    </row>
    <row r="25" spans="2:5" x14ac:dyDescent="0.25">
      <c r="B25" t="s">
        <v>39</v>
      </c>
      <c r="C25" s="1">
        <v>2.176E-12</v>
      </c>
    </row>
    <row r="26" spans="2:5" x14ac:dyDescent="0.25">
      <c r="B26" t="s">
        <v>40</v>
      </c>
      <c r="C26" s="1">
        <v>2.1440000000000001E-4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Moreno</dc:creator>
  <cp:lastModifiedBy>Gerardo Moreno</cp:lastModifiedBy>
  <cp:lastPrinted>2015-02-05T22:36:14Z</cp:lastPrinted>
  <dcterms:created xsi:type="dcterms:W3CDTF">2014-11-25T19:23:45Z</dcterms:created>
  <dcterms:modified xsi:type="dcterms:W3CDTF">2015-02-05T22:36:59Z</dcterms:modified>
</cp:coreProperties>
</file>