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taylor\Documents\FastShutter\"/>
    </mc:Choice>
  </mc:AlternateContent>
  <bookViews>
    <workbookView xWindow="600" yWindow="720" windowWidth="27312" windowHeight="12012"/>
  </bookViews>
  <sheets>
    <sheet name="Calibration and Data Run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22" i="2" l="1"/>
  <c r="G22" i="2" s="1"/>
  <c r="F23" i="2" l="1"/>
  <c r="G23" i="2" s="1"/>
  <c r="G4" i="2"/>
  <c r="F5" i="2"/>
  <c r="F4" i="2"/>
  <c r="F3" i="2"/>
  <c r="F24" i="2" l="1"/>
  <c r="G24" i="2" s="1"/>
  <c r="F25" i="2"/>
  <c r="G25" i="2" s="1"/>
  <c r="F26" i="2"/>
  <c r="G26" i="2" s="1"/>
  <c r="F27" i="2"/>
  <c r="G27" i="2" s="1"/>
  <c r="F28" i="2"/>
  <c r="G28" i="2" s="1"/>
  <c r="G3" i="2"/>
  <c r="G5" i="2"/>
  <c r="G2" i="2"/>
  <c r="F2" i="2"/>
</calcChain>
</file>

<file path=xl/sharedStrings.xml><?xml version="1.0" encoding="utf-8"?>
<sst xmlns="http://schemas.openxmlformats.org/spreadsheetml/2006/main" count="35" uniqueCount="30">
  <si>
    <t>Actual Measured Current (mA)</t>
  </si>
  <si>
    <t>Airbake Oven Temperature (F)</t>
  </si>
  <si>
    <t>Desired Current (mA)</t>
  </si>
  <si>
    <t>10+/- 3mA</t>
  </si>
  <si>
    <t>Measured Voltage (VDC taken after equilibrium)</t>
  </si>
  <si>
    <t>Calculated Applied Power</t>
  </si>
  <si>
    <t>Calculated Coil Resistance (ohms)</t>
  </si>
  <si>
    <t>After Establishing Vacuum Test Setup</t>
  </si>
  <si>
    <t>Desired Applied Current (mA)</t>
  </si>
  <si>
    <t>Measured Applied Current (mA)</t>
  </si>
  <si>
    <t>Calculated Coil Temperature</t>
  </si>
  <si>
    <t>Ambient Temperature</t>
  </si>
  <si>
    <t>Time the data was taken</t>
  </si>
  <si>
    <t>3:00pm  7-30-14</t>
  </si>
  <si>
    <t>06:30am 7-31-14</t>
  </si>
  <si>
    <t>09:49am  7-31-14</t>
  </si>
  <si>
    <t>1:00pm  7-31-14</t>
  </si>
  <si>
    <t>Start Time: 06:30  8-1-14</t>
  </si>
  <si>
    <t>Changed to 50 ma @09:30</t>
  </si>
  <si>
    <t>DO NOT EXCEED 80C</t>
  </si>
  <si>
    <t>Changed to 75 ma @12:00</t>
  </si>
  <si>
    <t xml:space="preserve">Time                                     Input Current was changed </t>
  </si>
  <si>
    <t>Time Measurement was taken</t>
  </si>
  <si>
    <t>Changed to 100 ma @14:00</t>
  </si>
  <si>
    <t>Started up 125 ma @ 06:00 8-4-14</t>
  </si>
  <si>
    <t>Shut down4-1-14</t>
  </si>
  <si>
    <t>Changed to 150 ma @ 09:24</t>
  </si>
  <si>
    <t>ended</t>
  </si>
  <si>
    <t>10(Immediate)</t>
  </si>
  <si>
    <t>8/5/2014 @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</si>
</sst>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1"/>
    <xf numFmtId="0" fontId="0" fillId="0" borderId="0" xfId="0" applyAlignment="1">
      <alignment horizontal="center" vertical="center" wrapText="1"/>
    </xf>
    <xf numFmtId="0" fontId="1" fillId="2" borderId="3" xfId="1" applyBorder="1"/>
    <xf numFmtId="0" fontId="3" fillId="4" borderId="2" xfId="3" applyBorder="1" applyAlignment="1">
      <alignment horizontal="center" vertical="center"/>
    </xf>
    <xf numFmtId="0" fontId="2" fillId="3" borderId="1" xfId="2" applyAlignment="1">
      <alignment horizontal="center" vertical="center"/>
    </xf>
    <xf numFmtId="20" fontId="1" fillId="2" borderId="1" xfId="1" applyNumberFormat="1"/>
    <xf numFmtId="0" fontId="1" fillId="2" borderId="1" xfId="1" applyAlignment="1">
      <alignment horizontal="right"/>
    </xf>
    <xf numFmtId="20" fontId="0" fillId="0" borderId="0" xfId="0" applyNumberFormat="1"/>
    <xf numFmtId="0" fontId="5" fillId="0" borderId="0" xfId="0" applyFont="1"/>
    <xf numFmtId="164" fontId="2" fillId="3" borderId="1" xfId="2" applyNumberFormat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22" fontId="1" fillId="2" borderId="1" xfId="1" applyNumberFormat="1"/>
    <xf numFmtId="0" fontId="4" fillId="0" borderId="0" xfId="0" applyFont="1" applyAlignment="1">
      <alignment horizontal="center" wrapText="1"/>
    </xf>
  </cellXfs>
  <cellStyles count="4">
    <cellStyle name="Calculation" xfId="2" builtinId="22"/>
    <cellStyle name="Input" xfId="1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Airbake Calibration Run for Fast Shutter Coil</a:t>
            </a:r>
          </a:p>
        </c:rich>
      </c:tx>
      <c:layout>
        <c:manualLayout>
          <c:xMode val="edge"/>
          <c:yMode val="edge"/>
          <c:x val="0.1270555555555555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01159230096237"/>
          <c:y val="0.17634259259259263"/>
          <c:w val="0.81232174103237098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'Calibration and Data Run'!$A$5</c:f>
              <c:strCache>
                <c:ptCount val="1"/>
                <c:pt idx="0">
                  <c:v>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'Calibration and Data Run'!$A$2:$A$5</c:f>
              <c:numCache>
                <c:formatCode>General</c:formatCode>
                <c:ptCount val="4"/>
                <c:pt idx="0">
                  <c:v>26</c:v>
                </c:pt>
                <c:pt idx="1">
                  <c:v>28</c:v>
                </c:pt>
                <c:pt idx="2">
                  <c:v>39</c:v>
                </c:pt>
                <c:pt idx="3">
                  <c:v>61</c:v>
                </c:pt>
              </c:numCache>
            </c:numRef>
          </c:xVal>
          <c:yVal>
            <c:numRef>
              <c:f>'Calibration and Data Run'!$F$2:$F$5</c:f>
              <c:numCache>
                <c:formatCode>General</c:formatCode>
                <c:ptCount val="4"/>
                <c:pt idx="0">
                  <c:v>18.864097363083165</c:v>
                </c:pt>
                <c:pt idx="1">
                  <c:v>18.979591836734691</c:v>
                </c:pt>
                <c:pt idx="2">
                  <c:v>19.857433808553971</c:v>
                </c:pt>
                <c:pt idx="3">
                  <c:v>21.363173957273652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42920"/>
        <c:axId val="231944488"/>
      </c:scatterChart>
      <c:valAx>
        <c:axId val="23194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Airbake Oven Temperature (Deg. 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44488"/>
        <c:crosses val="autoZero"/>
        <c:crossBetween val="midCat"/>
      </c:valAx>
      <c:valAx>
        <c:axId val="23194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Shtter Coil Resistance (Ohms)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42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Coil Temp</c:v>
          </c:tx>
          <c:marker>
            <c:symbol val="none"/>
          </c:marker>
          <c:trendline>
            <c:trendlineType val="poly"/>
            <c:order val="2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'Calibration and Data Run'!$B$24:$B$28</c:f>
              <c:numCache>
                <c:formatCode>General</c:formatCode>
                <c:ptCount val="5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</c:numCache>
            </c:numRef>
          </c:xVal>
          <c:yVal>
            <c:numRef>
              <c:f>'Calibration and Data Run'!$G$24:$G$28</c:f>
              <c:numCache>
                <c:formatCode>0.0</c:formatCode>
                <c:ptCount val="5"/>
                <c:pt idx="0">
                  <c:v>23.662952646239575</c:v>
                </c:pt>
                <c:pt idx="1">
                  <c:v>31.926648096564509</c:v>
                </c:pt>
                <c:pt idx="2">
                  <c:v>43.300835654596121</c:v>
                </c:pt>
                <c:pt idx="3">
                  <c:v>58.37047353760444</c:v>
                </c:pt>
                <c:pt idx="4">
                  <c:v>77.887650882079839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43312"/>
        <c:axId val="178012832"/>
      </c:scatterChart>
      <c:valAx>
        <c:axId val="23194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012832"/>
        <c:crosses val="autoZero"/>
        <c:crossBetween val="midCat"/>
      </c:valAx>
      <c:valAx>
        <c:axId val="178012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31943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106763</xdr:colOff>
      <xdr:row>9</xdr:row>
      <xdr:rowOff>25120</xdr:rowOff>
    </xdr:from>
    <xdr:to>
      <xdr:col>2</xdr:col>
      <xdr:colOff>843665</xdr:colOff>
      <xdr:row>16</xdr:row>
      <xdr:rowOff>125604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63" y="2051538"/>
          <a:ext cx="4203583" cy="269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937846</xdr:colOff>
      <xdr:row>7</xdr:row>
      <xdr:rowOff>0</xdr:rowOff>
    </xdr:from>
    <xdr:to>
      <xdr:col>6</xdr:col>
      <xdr:colOff>259581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301449</xdr:colOff>
      <xdr:row>7</xdr:row>
      <xdr:rowOff>8375</xdr:rowOff>
    </xdr:from>
    <xdr:to>
      <xdr:col>10</xdr:col>
      <xdr:colOff>577780</xdr:colOff>
      <xdr:row>19</xdr:row>
      <xdr:rowOff>16120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1"/>
  <sheetViews>
    <sheetView tabSelected="1" topLeftCell="B12" zoomScale="91" zoomScaleNormal="91" workbookViewId="0">
      <selection activeCell="I29" sqref="I29"/>
    </sheetView>
  </sheetViews>
  <sheetFormatPr defaultRowHeight="14.4" x14ac:dyDescent="0.3"/>
  <cols>
    <col min="1" max="1" width="30.44140625" bestFit="1" customWidth="1"/>
    <col min="2" max="2" width="20.109375" bestFit="1" customWidth="1"/>
    <col min="3" max="3" width="17.44140625" bestFit="1" customWidth="1"/>
    <col min="4" max="4" width="18.88671875" customWidth="1"/>
    <col min="5" max="5" width="21" customWidth="1"/>
    <col min="6" max="6" width="15.44140625" customWidth="1"/>
    <col min="7" max="7" width="13.5546875" customWidth="1"/>
    <col min="9" max="9" width="26.109375" customWidth="1"/>
  </cols>
  <sheetData>
    <row r="1" spans="1:9" ht="43.2" x14ac:dyDescent="0.3">
      <c r="A1" s="2" t="s">
        <v>1</v>
      </c>
      <c r="B1" s="2" t="s">
        <v>2</v>
      </c>
      <c r="C1" s="4" t="s">
        <v>0</v>
      </c>
      <c r="D1" s="4" t="s">
        <v>4</v>
      </c>
      <c r="E1" s="4" t="s">
        <v>12</v>
      </c>
      <c r="F1" s="4" t="s">
        <v>6</v>
      </c>
      <c r="G1" s="4" t="s">
        <v>5</v>
      </c>
      <c r="H1" s="4"/>
    </row>
    <row r="2" spans="1:9" x14ac:dyDescent="0.3">
      <c r="A2" s="6">
        <v>26</v>
      </c>
      <c r="B2" s="6" t="s">
        <v>3</v>
      </c>
      <c r="C2" s="5">
        <v>9.86</v>
      </c>
      <c r="D2" s="3">
        <v>0.186</v>
      </c>
      <c r="E2" s="3" t="s">
        <v>13</v>
      </c>
      <c r="F2" s="7">
        <f>D2/C2*1000</f>
        <v>18.864097363083165</v>
      </c>
      <c r="G2" s="7">
        <f>C2/1000*D2</f>
        <v>1.8339599999999997E-3</v>
      </c>
    </row>
    <row r="3" spans="1:9" x14ac:dyDescent="0.3">
      <c r="A3" s="6">
        <v>28</v>
      </c>
      <c r="B3" s="6" t="s">
        <v>3</v>
      </c>
      <c r="C3" s="5">
        <v>9.8000000000000007</v>
      </c>
      <c r="D3" s="3">
        <v>0.186</v>
      </c>
      <c r="E3" s="3" t="s">
        <v>14</v>
      </c>
      <c r="F3" s="7">
        <f>D3/C3*1000</f>
        <v>18.979591836734691</v>
      </c>
      <c r="G3" s="7">
        <f>C3/1000*D3</f>
        <v>1.8228000000000003E-3</v>
      </c>
      <c r="H3" s="1"/>
    </row>
    <row r="4" spans="1:9" x14ac:dyDescent="0.3">
      <c r="A4" s="6">
        <v>39</v>
      </c>
      <c r="B4" s="6" t="s">
        <v>3</v>
      </c>
      <c r="C4" s="5">
        <v>9.82</v>
      </c>
      <c r="D4" s="3">
        <v>0.19500000000000001</v>
      </c>
      <c r="E4" s="3" t="s">
        <v>15</v>
      </c>
      <c r="F4" s="7">
        <f>D4/C4*1000</f>
        <v>19.857433808553971</v>
      </c>
      <c r="G4" s="7">
        <f>C4/1000*D4</f>
        <v>1.9149000000000002E-3</v>
      </c>
    </row>
    <row r="5" spans="1:9" x14ac:dyDescent="0.3">
      <c r="A5" s="6">
        <v>61</v>
      </c>
      <c r="B5" s="6" t="s">
        <v>3</v>
      </c>
      <c r="C5" s="5">
        <v>9.83</v>
      </c>
      <c r="D5" s="3">
        <v>0.21</v>
      </c>
      <c r="E5" s="3" t="s">
        <v>16</v>
      </c>
      <c r="F5" s="7">
        <f>D5/C5*1000</f>
        <v>21.363173957273652</v>
      </c>
      <c r="G5" s="7">
        <f>C5/1000*D5</f>
        <v>2.0642999999999998E-3</v>
      </c>
    </row>
    <row r="13" spans="1:9" ht="117.6" customHeight="1" x14ac:dyDescent="0.6">
      <c r="A13" s="2"/>
      <c r="D13" s="2"/>
      <c r="G13" s="15"/>
      <c r="H13" s="15"/>
      <c r="I13" s="15"/>
    </row>
    <row r="14" spans="1:9" x14ac:dyDescent="0.3">
      <c r="A14" s="2"/>
    </row>
    <row r="19" spans="1:13" x14ac:dyDescent="0.3">
      <c r="A19" t="s">
        <v>7</v>
      </c>
    </row>
    <row r="20" spans="1:13" ht="18" x14ac:dyDescent="0.35">
      <c r="C20" s="11" t="s">
        <v>19</v>
      </c>
    </row>
    <row r="21" spans="1:13" ht="43.2" x14ac:dyDescent="0.3">
      <c r="A21" s="4" t="s">
        <v>11</v>
      </c>
      <c r="B21" s="4" t="s">
        <v>8</v>
      </c>
      <c r="C21" s="4" t="s">
        <v>22</v>
      </c>
      <c r="D21" s="4" t="s">
        <v>9</v>
      </c>
      <c r="E21" s="4" t="s">
        <v>4</v>
      </c>
      <c r="F21" s="4" t="s">
        <v>6</v>
      </c>
      <c r="G21" s="4" t="s">
        <v>10</v>
      </c>
      <c r="I21" s="4" t="s">
        <v>21</v>
      </c>
    </row>
    <row r="22" spans="1:13" ht="14.4" customHeight="1" x14ac:dyDescent="0.3">
      <c r="A22" s="9">
        <v>24</v>
      </c>
      <c r="B22" s="6" t="s">
        <v>28</v>
      </c>
      <c r="C22" s="14" t="s">
        <v>29</v>
      </c>
      <c r="D22" s="3">
        <v>10</v>
      </c>
      <c r="E22" s="3">
        <v>0.17599999999999999</v>
      </c>
      <c r="F22" s="12">
        <f t="shared" ref="F22:F28" si="0">E22/D22*1000</f>
        <v>17.599999999999998</v>
      </c>
      <c r="G22" s="12">
        <f t="shared" ref="G22:G28" si="1">(F22-17.001)/0.0718</f>
        <v>8.3426183844010673</v>
      </c>
      <c r="I22" t="s">
        <v>17</v>
      </c>
      <c r="M22" s="13"/>
    </row>
    <row r="23" spans="1:13" x14ac:dyDescent="0.3">
      <c r="A23" s="9">
        <v>24</v>
      </c>
      <c r="B23" s="6">
        <v>25</v>
      </c>
      <c r="C23" s="8"/>
      <c r="D23" s="3">
        <v>25</v>
      </c>
      <c r="E23" s="3">
        <v>0.44700000000000001</v>
      </c>
      <c r="F23" s="12">
        <f t="shared" si="0"/>
        <v>17.88</v>
      </c>
      <c r="G23" s="12">
        <f t="shared" si="1"/>
        <v>12.24233983286905</v>
      </c>
      <c r="I23" s="10" t="s">
        <v>18</v>
      </c>
    </row>
    <row r="24" spans="1:13" x14ac:dyDescent="0.3">
      <c r="A24" s="3">
        <v>23.8</v>
      </c>
      <c r="B24" s="6">
        <v>50</v>
      </c>
      <c r="C24" s="8">
        <v>0.5</v>
      </c>
      <c r="D24" s="3">
        <v>50</v>
      </c>
      <c r="E24" s="3">
        <v>0.93500000000000005</v>
      </c>
      <c r="F24" s="12">
        <f t="shared" si="0"/>
        <v>18.700000000000003</v>
      </c>
      <c r="G24" s="12">
        <f t="shared" si="1"/>
        <v>23.662952646239575</v>
      </c>
      <c r="I24" s="10" t="s">
        <v>20</v>
      </c>
    </row>
    <row r="25" spans="1:13" x14ac:dyDescent="0.3">
      <c r="A25" s="3">
        <v>23.8</v>
      </c>
      <c r="B25" s="6">
        <v>75</v>
      </c>
      <c r="C25" s="8">
        <v>0.58333333333333337</v>
      </c>
      <c r="D25" s="3">
        <v>75</v>
      </c>
      <c r="E25" s="3">
        <v>1.4470000000000001</v>
      </c>
      <c r="F25" s="12">
        <f t="shared" si="0"/>
        <v>19.293333333333333</v>
      </c>
      <c r="G25" s="12">
        <f t="shared" si="1"/>
        <v>31.926648096564509</v>
      </c>
      <c r="I25" s="10" t="s">
        <v>23</v>
      </c>
      <c r="J25" t="s">
        <v>25</v>
      </c>
    </row>
    <row r="26" spans="1:13" x14ac:dyDescent="0.3">
      <c r="A26" s="3">
        <v>23.8</v>
      </c>
      <c r="B26" s="6">
        <v>100</v>
      </c>
      <c r="C26" s="8">
        <v>0.66666666666666663</v>
      </c>
      <c r="D26" s="3">
        <v>100</v>
      </c>
      <c r="E26" s="3">
        <v>2.0110000000000001</v>
      </c>
      <c r="F26" s="12">
        <f t="shared" si="0"/>
        <v>20.110000000000003</v>
      </c>
      <c r="G26" s="12">
        <f t="shared" si="1"/>
        <v>43.300835654596121</v>
      </c>
      <c r="I26" s="10" t="s">
        <v>24</v>
      </c>
    </row>
    <row r="27" spans="1:13" x14ac:dyDescent="0.3">
      <c r="A27" s="3">
        <v>23.4</v>
      </c>
      <c r="B27" s="6">
        <v>125</v>
      </c>
      <c r="C27" s="8">
        <v>0.39166666666666666</v>
      </c>
      <c r="D27" s="3">
        <v>125</v>
      </c>
      <c r="E27" s="3">
        <v>2.649</v>
      </c>
      <c r="F27" s="12">
        <f t="shared" si="0"/>
        <v>21.192</v>
      </c>
      <c r="G27" s="12">
        <f t="shared" si="1"/>
        <v>58.37047353760444</v>
      </c>
      <c r="I27" s="10" t="s">
        <v>26</v>
      </c>
      <c r="J27" t="s">
        <v>27</v>
      </c>
    </row>
    <row r="28" spans="1:13" x14ac:dyDescent="0.3">
      <c r="A28" s="3">
        <v>23.8</v>
      </c>
      <c r="B28" s="6">
        <v>150</v>
      </c>
      <c r="C28" s="8">
        <v>0.54513888888888895</v>
      </c>
      <c r="D28" s="3">
        <v>150</v>
      </c>
      <c r="E28" s="3">
        <v>3.3889999999999998</v>
      </c>
      <c r="F28" s="12">
        <f t="shared" si="0"/>
        <v>22.593333333333334</v>
      </c>
      <c r="G28" s="12">
        <f t="shared" si="1"/>
        <v>77.887650882079839</v>
      </c>
    </row>
    <row r="29" spans="1:13" x14ac:dyDescent="0.3">
      <c r="A29" s="3"/>
      <c r="B29" s="6"/>
      <c r="C29" s="3"/>
      <c r="D29" s="3"/>
      <c r="E29" s="3"/>
      <c r="F29" s="7"/>
      <c r="G29" s="7"/>
    </row>
    <row r="30" spans="1:13" x14ac:dyDescent="0.3">
      <c r="A30" s="3"/>
      <c r="B30" s="6"/>
      <c r="C30" s="3"/>
      <c r="D30" s="3"/>
      <c r="E30" s="3"/>
      <c r="F30" s="7"/>
      <c r="G30" s="7"/>
    </row>
    <row r="31" spans="1:13" x14ac:dyDescent="0.3">
      <c r="A31" s="3"/>
      <c r="B31" s="6"/>
      <c r="C31" s="3"/>
      <c r="D31" s="3"/>
      <c r="E31" s="3"/>
      <c r="F31" s="7"/>
      <c r="G31" s="7"/>
    </row>
  </sheetData>
  <mergeCells count="1">
    <mergeCell ref="G13:I13"/>
  </mergeCells>
  <pageMargins left="0.7" right="0.7" top="0.75" bottom="0.75" header="0.3" footer="0.3"/>
  <pageSetup scale="64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Calibration and Data Run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Robert Taylor</cp:lastModifiedBy>
  <cp:lastPrinted>2014-08-04T16:16:26Z</cp:lastPrinted>
  <dcterms:created xsi:type="dcterms:W3CDTF">2014-04-10T20:41:12Z</dcterms:created>
  <dcterms:modified xsi:type="dcterms:W3CDTF">2014-08-05T17:15:16Z</dcterms:modified>
</cp:coreProperties>
</file>