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coyne\Desktop\"/>
    </mc:Choice>
  </mc:AlternateContent>
  <bookViews>
    <workbookView xWindow="0" yWindow="0" windowWidth="10836" windowHeight="8016" tabRatio="827"/>
  </bookViews>
  <sheets>
    <sheet name="PUNCH LIST" sheetId="1" r:id="rId1"/>
    <sheet name="HAM123 Nots" sheetId="7" r:id="rId2"/>
    <sheet name="HAM456 Notes" sheetId="4" r:id="rId3"/>
    <sheet name="VE Notes" sheetId="2" r:id="rId4"/>
    <sheet name="Synopsis" sheetId="12" r:id="rId5"/>
    <sheet name="Gen Notes" sheetId="13" r:id="rId6"/>
    <sheet name="LBSC2 n DAQ" sheetId="14" r:id="rId7"/>
    <sheet name="BSC1,3 notes" sheetId="3" r:id="rId8"/>
  </sheets>
  <definedNames>
    <definedName name="_xlnm._FilterDatabase" localSheetId="0" hidden="1">'PUNCH LIST'!$A$1:$G$40</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4" i="1" l="1"/>
  <c r="H45" i="1" s="1"/>
  <c r="H46" i="1" l="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<sst xmlns="http://schemas.openxmlformats.org/spreadsheetml/2006/main" count="662" uniqueCount="306">
  <si>
    <t>#</t>
  </si>
  <si>
    <t>Description</t>
  </si>
  <si>
    <t>Installation Subset</t>
  </si>
  <si>
    <t>LBSC2</t>
  </si>
  <si>
    <t>E1300847-v7 is missing reference to a BS Optical Lever testing report</t>
  </si>
  <si>
    <t>Priority</t>
  </si>
  <si>
    <t>M</t>
  </si>
  <si>
    <t>L</t>
  </si>
  <si>
    <t>H</t>
  </si>
  <si>
    <t>There are some issues with the ICS entry for D0900428 for LBSC2. Some TCS and SLC records have been added but do not appear. Still need to add viewports, Oplev periscope and perhaps misc. other items to the ICS records.</t>
  </si>
  <si>
    <t>LBSC3</t>
  </si>
  <si>
    <t>Phase 3 testing on Op Lev was not complete.</t>
  </si>
  <si>
    <t>Note that this ICS entry is screwed up. It has LHAM1, LHAM3, LHAM5, LHAM6, LBSC1 and LBSC3 chamber assemblies all as indented under BSC-ISI Unit 1, which in turn is under LBSC2 chamber. The LBSC1 chamber assembly is missing the TCS optics. Use the serial number tracking memo M1000051 as a guide for deciding what is essential.</t>
  </si>
  <si>
    <t>LBSC1</t>
  </si>
  <si>
    <t>LHAM5</t>
  </si>
  <si>
    <t>Visual inspection of view-ports in-situ was not complete refer to bug list. Bug 761 https://services.ligo-wa.caltech.edu/integrationissues/show_bug.cgi?id=761. View-ports are also not in ICS. This should be completed as part of inventory.</t>
  </si>
  <si>
    <t>LBSC4</t>
  </si>
  <si>
    <t>LBSC5</t>
  </si>
  <si>
    <t>LHAM6</t>
  </si>
  <si>
    <t>LHAM1</t>
  </si>
  <si>
    <t>ICS Record is lacking.</t>
  </si>
  <si>
    <t>LHAM6 HEPI has not yet been commissioned.</t>
  </si>
  <si>
    <t>LHAM1 HEPI has not yet been commissioned.</t>
  </si>
  <si>
    <t>LHAM2</t>
  </si>
  <si>
    <t>LHAM2: The two IO Tables, IOT2L and IOT2R, are supposed to be defined in:
D0902284-v11, IO Table Layouts for IOT2L and IOT2R ("current default layouts", i.e. initial layouts), but only the layout for IOT2L is provided in the DCC; The initial layout for IOT2R is missing.
In addition, the final, as-built layouts for the two IO Tables are to be provided in
D1300356, As Built Layouts for ALIGO L1 IOT2L and IOT2R
D1300357, As Built Layouts for ALIGO H1 IOT2L and IOT2R
which implies that the layouts will be different for the two IFOs. They should be the same, with small dimensional differences included as notes on the same common drawing. In addition, both of these drawings are missing in the DCC.</t>
  </si>
  <si>
    <t>Two S# documents have been filed with the same rack designation (L1-SUS-R1): S1200749 and S1200523. One must be incorrect. Resolve the discrepancy.</t>
  </si>
  <si>
    <t xml:space="preserve">The DCC entry for S1200744 for rack L1-SEI-C2 is empty.
</t>
  </si>
  <si>
    <t>Missing rack S-number documents and drawings. Specifically:
S1202977 and D1201118 for L1-PSL-C1
S1202978 and D1201120 for L1-PSL-R1
S1202979 and D1201121 for L1-PSL-R2</t>
  </si>
  <si>
    <t>PSL</t>
  </si>
  <si>
    <t>All Chambers</t>
  </si>
  <si>
    <t>OK to punch list.</t>
  </si>
  <si>
    <t>I don't agree. The person with the BOM and policy will define the misc items. So recommend don't fix in document but agree should be on punch list.</t>
  </si>
  <si>
    <t>misc. items should be specified.  Link to M1000051 is only  policy , it is not a lnk to the ICS.  Put on punch list?</t>
  </si>
  <si>
    <t xml:space="preserve">ICS Assembly Record </t>
  </si>
  <si>
    <t>LHAM3</t>
  </si>
  <si>
    <t>all right. (I know you're overloaded with work)</t>
  </si>
  <si>
    <t>It is already linked through 9383 so suggest no need to add.</t>
  </si>
  <si>
    <t>add entry to elog #7238?</t>
  </si>
  <si>
    <t>B&amp;K Hammer Testing</t>
  </si>
  <si>
    <t>OK</t>
  </si>
  <si>
    <t>Good links. I will add.</t>
  </si>
  <si>
    <t>Acceptce test are not 'approved'.  Add links to T1200065 (green) and T1200063 (IR)</t>
  </si>
  <si>
    <t>ISC QPD Sled</t>
  </si>
  <si>
    <t>Bug is listed just not in this location. However, I will fix.</t>
  </si>
  <si>
    <t>Status of 2 VP's  are not listed.  Add reference to bug list # for visual inspection of View port</t>
  </si>
  <si>
    <t>Testing-AOS/SLC-VP</t>
  </si>
  <si>
    <t xml:space="preserve">I agree it's a pain to fix over a lot of documents.  There should be some place (one place?) to note this discrepancy for the benefit of future operators.  </t>
  </si>
  <si>
    <t>Suggest don't fix as a lot of docs for such a small item.</t>
  </si>
  <si>
    <t>Change title of document E1200104; Title says Phase 2 testing, but the report has in-chamber results included.  Are these not Phase 3 tests?</t>
  </si>
  <si>
    <t>Testing-HAM-ISI</t>
  </si>
  <si>
    <t>Agreed. I will fix.</t>
  </si>
  <si>
    <t>Incorrect pointer to DCC # D1000513 for HEPI assembly.  Should be D1000514?</t>
  </si>
  <si>
    <t>Serial Number Records</t>
  </si>
  <si>
    <t>Add to PUNCH-LIST. No action on me as an author.</t>
  </si>
  <si>
    <t>Recommend that the ICS entry be edited to be correct.</t>
  </si>
  <si>
    <t xml:space="preserve">E1100783 contains date, signature lines, and comment entry lines in numberous sections wthroughout the document. </t>
  </si>
  <si>
    <t>Signed, where? Can you confirm where you found this?</t>
  </si>
  <si>
    <t>Not signed and dated as indicated in the document. Either sign and date or remove lines from document.</t>
  </si>
  <si>
    <t>Initial alignment procedures</t>
  </si>
  <si>
    <t>Ha! My point is that there should be some identifier that connects each box used to the chamber where its installed.  The same comment was made for HAM1 and HAM2.</t>
  </si>
  <si>
    <t>That is point they are not. Perhaps this becomes punch-list for ML.</t>
  </si>
  <si>
    <t>If there is not official designation for Capacitive Position Sensor readout boxes, please state how they are identified.</t>
  </si>
  <si>
    <t>Electronics Rack Designations(s)</t>
  </si>
  <si>
    <t>e.g. E120025 which lists all the chamber components  plus a thumbnail drawing of each.  This just a suggestion.  The document is referenced a few boxes down in the report.  My comment was just that it would be convenient to have up front at first.  It would be nice to have an overview of the structures and components that go inside the chamber.</t>
  </si>
  <si>
    <t>Could you clarify which documents?</t>
  </si>
  <si>
    <t xml:space="preserve">Acceptable as is.  But recommendation to have a link to a documents with all the components that go into the chamber ( such as the initial installation document or equivalent).  </t>
  </si>
  <si>
    <t>Vacuum Chamber(s)/Electronics Rack Designations(s)/other</t>
  </si>
  <si>
    <t>no installation test document</t>
  </si>
  <si>
    <t>Testing-PSL ISS outer loop PD array</t>
  </si>
  <si>
    <t>add link to elog # 8608</t>
  </si>
  <si>
    <t>IO-Faraday Isolator</t>
  </si>
  <si>
    <t xml:space="preserve">what is the bug report  reference # to the missing test report </t>
  </si>
  <si>
    <t>Testing-AOS/OptLev</t>
  </si>
  <si>
    <t>add reference to bug list # for visual inspection of View port</t>
  </si>
  <si>
    <t>add link to elog #9743; Q measurements are missing but not required</t>
  </si>
  <si>
    <t>Testing-IO HAMAUXiliary</t>
  </si>
  <si>
    <t>Change title of document E1200105; Title says Phase 2 testing, but the report has in-chamber results included.  Are these not Phase 3 tests?</t>
  </si>
  <si>
    <t>Typo- should be E1100783.  E1200640 refers to LBSC1 alignment</t>
  </si>
  <si>
    <t>typo?  The most up do sate as-built alignment procedure is E1200640-v8</t>
  </si>
  <si>
    <t>As-Built alignment procedures</t>
  </si>
  <si>
    <t>typo? elog #1298 should read elog #9298</t>
  </si>
  <si>
    <t>As-Built installationprocedures</t>
  </si>
  <si>
    <t>Are there any other sources that would have as-built notes recorded?</t>
  </si>
  <si>
    <t>As-Builtinstallation procedures</t>
  </si>
  <si>
    <t>As stated in report, ICS records for HAM1 may be incomplete.  No records for passive stack isolation. What records are provided for I1 for instance?</t>
  </si>
  <si>
    <t>Installation Completeness</t>
  </si>
  <si>
    <t>Add reference to bug #761</t>
  </si>
  <si>
    <t>Testing-AOS/SLC</t>
  </si>
  <si>
    <t>No Phase 3 SEI teting documents.  On punch list?</t>
  </si>
  <si>
    <t>Testing-SEI</t>
  </si>
  <si>
    <t>Incorrect pointer to DCC # D0900421; Assembly name is called out as LHAM6 and not LHAM1. ICS entry dicrpancy is on the punch list</t>
  </si>
  <si>
    <t xml:space="preserve"> Add aLOG link or equivalent to specify how alignment was performed</t>
  </si>
  <si>
    <t xml:space="preserve">LHAM1 points to E1100782 which is empty.  </t>
  </si>
  <si>
    <t>BML reply</t>
  </si>
  <si>
    <t>Calum's Remarks 5/7/14</t>
  </si>
  <si>
    <t>Comment</t>
  </si>
  <si>
    <t>Paragraph(s)</t>
  </si>
  <si>
    <t>Section</t>
  </si>
  <si>
    <t>Chamber</t>
  </si>
  <si>
    <t xml:space="preserve">§2, Procedures and Modifications: </t>
  </si>
  <si>
    <t xml:space="preserve"> - Several times the reader is referred to §1 of E130045O for procedures and modifications def'n.  This is more-or-less a list of around 40 DCC docs without any road map.  For example, it is not possible for me to work out exactly which drawings were built and installed where at LLO.</t>
  </si>
  <si>
    <t xml:space="preserve"> - Several times the reader is asked to carry out an alog search for author Scott McCormick, and is also pointed to several specific entries from Mike Meyer.  I am not satisfied that this is the way to archive records of installations.  The search under McCormick returns 166 hits and probably misses some things entered by Harry or others.</t>
  </si>
  <si>
    <t xml:space="preserve">On the other hand, LLO's personnel turn-over in recent years makes this archive difficult to compile.  </t>
  </si>
  <si>
    <t>§3, Drawings:</t>
  </si>
  <si>
    <t xml:space="preserve"> - The drawings look good, but given their dates it is not clear to me where one would find the as-built information.</t>
  </si>
  <si>
    <t>§4, Serial No. Records:</t>
  </si>
  <si>
    <t xml:space="preserve"> - None are listed. </t>
  </si>
  <si>
    <t>§5, Testing:</t>
  </si>
  <si>
    <t xml:space="preserve"> - The GNP-provided inspection reports (Q1300009) refer to various S/Ns. So, I would expect §4 to list which S/Ns got installed where at LLO.  The drawings in §3 don't seem to have this information.</t>
  </si>
  <si>
    <t xml:space="preserve"> - the reader is asked to carry out an alog search for author Scott McCormick, and is also pointed to several specific entries from Mike Meyer.  I am not satisfied that this is the way to archive records of installations.  The search under McCormick returns 166 hits and probably misses some things entered by Harry or others.</t>
  </si>
  <si>
    <t>§6, Installation completeness:</t>
  </si>
  <si>
    <t>§7, Issues and ECRs:</t>
  </si>
  <si>
    <t xml:space="preserve"> - There are ISC component(s) in LHAM1 that are relevant to VE operation and contamination control.  An WFS seal is thought to be leaking Helium (see LLO alog entry 12386).  We don't know whether any hydrocarbons have been introduced into the vacuum system that might necessitate cleanup.</t>
  </si>
  <si>
    <t xml:space="preserve"> - The traveller document for what is thought to be the relevant WFS, S1301246, does not mention leak checking, and lists the unit as a "Spare Unit."  The test procedure, T1200347, lists only electronic tests.</t>
  </si>
  <si>
    <t xml:space="preserve"> - The serial numbers and traveller info for the contents of HAM1 should be in JIRA, so that we can trace this sort of thing.</t>
  </si>
  <si>
    <t>My inclination is to request the following punch list items:</t>
  </si>
  <si>
    <t>1) We need a hierarchical list of aLIGO-provided VE modifications, for the components that were actually installed at LLO, listing the makes/models, installation location, drawings, serial number (if applicable), and any test results.  Links to the aLIGO are OK, but they need to be described and to refer to specific entries.</t>
  </si>
  <si>
    <t>2) All gas-containing ISC components should be leak-tested in-house at the next opportunity.  The overall plan should be run by the VRB, as was done for the seismic pods.</t>
  </si>
  <si>
    <t>Calum/Dennis/Brian,</t>
  </si>
  <si>
    <t>Here are comments regarding simple corrections to the LHAM4-6/PSL acceptance documents. In general they look very complete and carefully reviewed previously.</t>
  </si>
  <si>
    <t>-Mike</t>
  </si>
  <si>
    <t>        *        *        *</t>
  </si>
  <si>
    <t>LHAM4</t>
  </si>
  <si>
    <t>------</t>
  </si>
  <si>
    <t>-if you search the document for HAM5, you find three typos which should be corrected to HAM4. There are additional references to HAM5 which are real however.  Good to correct the former, for clarity, e.g. in Section 2, alignments of HAM4 and HAM5 are included in the same document, however the alog entry 6871 is specifically regarding SR2 in LHAM4 (and yet that alog even makes reference to LHAM5 SRM and SR3).</t>
  </si>
  <si>
    <t>Sec 3:</t>
  </si>
  <si>
    <t>"D1001227" link is top-level drawing (floor occupancy) for TCS.  For HAM6, this equivalent section has an actual table layout.  What is the goal in referencing these drawings?  To vet floor occupancy, or the actual table layouts, or both?  What level of consistency is expected between documents?</t>
  </si>
  <si>
    <t>Sec 6:</t>
  </si>
  <si>
    <t>AOS/SLC/Baffles: the document shows a hyperlink to "LLO aLOG 7144".  However, this active link points to LLO aLOG 7140, regarding HAM5.  Looking at aLOG 7144, it too refers to LHAM5, so it is not simply that the linked aLOG was not properly updated in this HAM4 document. We have to find the appropriate HAM4 testing aLOG.</t>
  </si>
  <si>
    <t>Sec 7:</t>
  </si>
  <si>
    <t>repeated entry for bug 399</t>
  </si>
  <si>
    <t>Sec 4:</t>
  </si>
  <si>
    <t>ICS entry issue lists as low; can we upgrade to medium to ensure it gets traction at some point.</t>
  </si>
  <si>
    <t>Sec 5:</t>
  </si>
  <si>
    <t>AOS/OFI: correctly refers to LLO aLOG 7140 regarding OFI B&amp;K hammer testing.  However, should also reference aLOG 7144 regarding HAM5 baffle B&amp;K tests.</t>
  </si>
  <si>
    <t>repeated entry for bug 17</t>
  </si>
  <si>
    <t>Sec 1:</t>
  </si>
  <si>
    <t>-typo "LHAM5" should read LHAM6.</t>
  </si>
  <si>
    <t>-optical table layout for ISCHT6R is given drawing; for other HAMs, floor occupancy drawings are given.  Which is relevant? Or should both be present?</t>
  </si>
  <si>
    <t>Sec 2:</t>
  </si>
  <si>
    <t>-only ISI installation document/HA given; please note explicitly there is no installation procedure written for HAM6 optical components like the OMC.  For such a critical part, we must add to the punchlist for India the writing of a procedure (low priority).</t>
  </si>
  <si>
    <t>-The OMC cable link is an original link. There is a followup cable-replacement aLOG which could be referenced too, https://alog.ligo-la.caltech.edu/aLOG/index.php?callRep=7631</t>
  </si>
  <si>
    <t>-As-built alignment procedure: was there an exhaustive search of the aLOG for alignment aLOGs? This might be a particularly useful aLOG to record as there is no baseline alignment procedure in existence.</t>
  </si>
  <si>
    <t>-No top level ICS record, and in bold red, "...ISC information is sorely lacking...", yet the priority of this item in the checklist is low.  Can this too be moved to medium.</t>
  </si>
  <si>
    <t>---</t>
  </si>
  <si>
    <t>-Electronic rack drawings link to DCC records, but not drawings</t>
  </si>
  <si>
    <t>-are these serial no. records complete?</t>
  </si>
  <si>
    <t>LBSC1 / LBSC3</t>
  </si>
  <si>
    <t>no significant concerns, issues or actions</t>
  </si>
  <si>
    <t>LHAM3/4</t>
  </si>
  <si>
    <t>VE / DAQ / PSL</t>
  </si>
  <si>
    <t>No comment.</t>
  </si>
  <si>
    <t>Assigned or Action</t>
  </si>
  <si>
    <t>Moved to punch list</t>
  </si>
  <si>
    <t>General Note</t>
  </si>
  <si>
    <t>SYNOPSIS FROM DENNIS, BRIAN AND CALUM</t>
  </si>
  <si>
    <t xml:space="preserve">Moved </t>
  </si>
  <si>
    <t>ADDED TO PUNCH LIST</t>
  </si>
  <si>
    <t>NOTE</t>
  </si>
  <si>
    <t>PUNCH</t>
  </si>
  <si>
    <r>
      <t xml:space="preserve">Bug #82. The OFI unit in LHAM5 is not in accordance with the final design (it has a light-weighted bench and lower structural resonances). We do not plan to swap out to the final design unless an serendipitous opportunity arises, or we find that the resonances are a problem. </t>
    </r>
    <r>
      <rPr>
        <i/>
        <sz val="11"/>
        <color theme="1"/>
        <rFont val="Calibri"/>
        <family val="2"/>
        <scheme val="minor"/>
      </rPr>
      <t>[N.B.: Bug 82 is missing from LHAM5 report.]</t>
    </r>
  </si>
  <si>
    <t>Bug 214 may also apply here. (see comment below in LHAM6)</t>
  </si>
  <si>
    <t>Bug #175. SR3 magnet off optic. Won't fix now.</t>
  </si>
  <si>
    <t>Bug 214. The beam was missed OM1 in LHAM6 using the nominal drawing locations. The position of OM1 was changed to make the system wok. The drawing discrepancy is not yet understood.</t>
  </si>
  <si>
    <t>Bug 878, ESD short in vacuum (or in the feedthrough) (similar to bug 856 for LBSC4, but a different pin)</t>
  </si>
  <si>
    <t>LBSC4 and LBSC5</t>
  </si>
  <si>
    <t>Bug #80.  Possibility of damage to ESD pattern on ERMs and CPs due to arcing. An interlock system based on vacuum pressure is installed and working at LHO. The LLO vacuum pressure sensors leak. In addition the LLO vacuum engineer has concerns about the chosen pressure gauges, so an alternate sensor is being sought. Modifications to the electronics may be required.</t>
  </si>
  <si>
    <t>Bug #738. SEI Cable. Plan to fix at next opportunity.</t>
  </si>
  <si>
    <t>Bug 856, ESD short in vacuum (or in the feedthrough)</t>
  </si>
  <si>
    <t>Bug 615 "Unresponsive GS13 (V2) on ITMY (BSC1)"</t>
  </si>
  <si>
    <t>We also note that the cable to connect the ESD for ITMY is not in place. I tried to find the relevant log entry. But I believe that we changed out the feedthrough for a blank because the feedthrough was leaking. I need to add a note to the LBSC1 issue tracker, but want to find some log entry first.</t>
  </si>
  <si>
    <t>Bug 20. No ESD on ITM's. Refer to  LIGO-L1200291-v5 for Dennis Coyne's comments from 4/23/2014: The aLIGO project may decide to implement the change/correction for the L1 ITMy CP in order to make the ITMy ESD operational. However it does not currently appear to be necessary for completion of the project. This deviation from intended design/implementation shall be noted in the acceptance documentation so that we don't forget the discrepancy. However for the time being no correction for the L1 CPy will be pursued</t>
  </si>
  <si>
    <t>ALL ADDED TO PUNCH LIST</t>
  </si>
  <si>
    <t>VE</t>
  </si>
  <si>
    <t>PUNCH ITEMS NOW INTEGRATED INTO PUNCH LIST</t>
  </si>
  <si>
    <t xml:space="preserve">THE ONES MARKED NOTE ARE FOR THE AUTHORS TO CONSIDER. </t>
  </si>
  <si>
    <t xml:space="preserve">THE ONES MARKED NOTE ARE FOR AUTHORS. </t>
  </si>
  <si>
    <t>THE ONES MARKED PUNCH WERE MOVED TO PUNCH LIST</t>
  </si>
  <si>
    <t>DONE</t>
  </si>
  <si>
    <t>THE ONES MARKED NOTE ARE FOR AUTHORS TO CONSIDER. THE ONES MARKED PUNCH WERE MOVED TO PUNCH LIST</t>
  </si>
  <si>
    <t>TO DO</t>
  </si>
  <si>
    <t>All Relevant Chambers</t>
  </si>
  <si>
    <t>Already in punch list</t>
  </si>
  <si>
    <t>ONES MARKED PUNCH NOW ADDED TO PUNCH LIST</t>
  </si>
  <si>
    <t>Gen notes from Joe G</t>
  </si>
  <si>
    <t>All now moved to Punch-list.</t>
  </si>
  <si>
    <t>This is what I took for Joe's LBSC4,5 input.</t>
  </si>
  <si>
    <t>Calum's comments on LBSC2 and DAQ</t>
  </si>
  <si>
    <t>All now moved to Punch-list (first tab)</t>
  </si>
  <si>
    <t>CLOSED</t>
  </si>
  <si>
    <t>LINE CLOSED</t>
  </si>
  <si>
    <t>Hi Michael,</t>
  </si>
  <si>
    <t>Here are my notes and comments on my review of LBSC1-ITMY and LBSC3-ITMX.  Generally in good shape.  The data is there, although it may require some digging.  My contribution for consideration to the punch list consists in adding a task for the ESD system.</t>
  </si>
  <si>
    <t>A reference to the CDS cabling and rack drawings to supplement G1001032 would be a good thing.</t>
  </si>
  <si>
    <t>Sorry it is so late. </t>
  </si>
  <si>
    <t>Regards,</t>
  </si>
  <si>
    <t>    Vern</t>
  </si>
  <si>
    <r>
      <t xml:space="preserve">aLIGO Installation Acceptance Review Comments for </t>
    </r>
    <r>
      <rPr>
        <b/>
        <sz val="12"/>
        <color theme="1"/>
        <rFont val="Times New Roman , serif"/>
      </rPr>
      <t>LBSC1 (Y), E1400179-v3</t>
    </r>
  </si>
  <si>
    <r>
      <t xml:space="preserve">E1400179-v3 </t>
    </r>
    <r>
      <rPr>
        <sz val="12"/>
        <color theme="1"/>
        <rFont val="Wingdings"/>
        <charset val="2"/>
      </rPr>
      <t>--&gt;</t>
    </r>
    <r>
      <rPr>
        <sz val="12"/>
        <color theme="1"/>
        <rFont val="Times New Roman , serif"/>
      </rPr>
      <t xml:space="preserve"> 1 Installation Instance/Subset Definition</t>
    </r>
  </si>
  <si>
    <t>They need a reference in addition to G1001032 to trace signal paths and find engineering level information.  Something</t>
  </si>
  <si>
    <t xml:space="preserve">like a collection of the CDS engineers’ cable drawings, e.g., </t>
  </si>
  <si>
    <r>
      <t>D0901301</t>
    </r>
    <r>
      <rPr>
        <sz val="12"/>
        <color theme="1"/>
        <rFont val="Times New Roman , serif"/>
      </rPr>
      <t xml:space="preserve">  “BSC_ISI”  documents the wiring and rack layout for the BSC1,2,3 racks and cabling</t>
    </r>
  </si>
  <si>
    <r>
      <t>D1001725</t>
    </r>
    <r>
      <rPr>
        <sz val="12"/>
        <color theme="1"/>
        <rFont val="Times New Roman , serif"/>
      </rPr>
      <t xml:space="preserve"> “ITM_SUS_CONTROLS_WIRING” documents the wiring and rack layouts for the SUS part of the BSCs.</t>
    </r>
  </si>
  <si>
    <t>E1400179-v3 --&gt; 2. Procedures --&gt; As-Built/Installed Procedures</t>
  </si>
  <si>
    <r>
      <t xml:space="preserve">For accountability and reference, we need to know the names of the people who produced the red-lined documents recording the installation “as-built”, under E1200344-v4 </t>
    </r>
    <r>
      <rPr>
        <sz val="12"/>
        <color theme="1"/>
        <rFont val="Wingdings"/>
        <charset val="2"/>
      </rPr>
      <t>à</t>
    </r>
    <r>
      <rPr>
        <sz val="12"/>
        <color theme="1"/>
        <rFont val="Times New Roman , serif"/>
      </rPr>
      <t xml:space="preserve"> Other Files: </t>
    </r>
    <r>
      <rPr>
        <sz val="12"/>
        <color theme="1"/>
        <rFont val="Wingdings"/>
        <charset val="2"/>
      </rPr>
      <t>à</t>
    </r>
    <r>
      <rPr>
        <sz val="12"/>
        <color theme="1"/>
        <rFont val="Times New Roman , serif"/>
      </rPr>
      <t xml:space="preserve"> Redlines on docs used during install (BSC2BSC1INSTALL.pdf, 3.8 MB)</t>
    </r>
  </si>
  <si>
    <t xml:space="preserve">(see https://dcc.ligo.org/DocDB/0093/E1200634/009/E1200634-v9%20LBSC1%20installation%20procedure-v9.pdf )  </t>
  </si>
  <si>
    <r>
      <t xml:space="preserve">E1400179-v3 --&gt; 2. Procedures </t>
    </r>
    <r>
      <rPr>
        <sz val="12"/>
        <color theme="1"/>
        <rFont val="Wingdings"/>
        <charset val="2"/>
      </rPr>
      <t>--&gt;</t>
    </r>
    <r>
      <rPr>
        <sz val="12"/>
        <color theme="1"/>
        <rFont val="Times New Roman , serif"/>
      </rPr>
      <t xml:space="preserve"> As-Built/Aligned Procedure </t>
    </r>
    <r>
      <rPr>
        <sz val="12"/>
        <color theme="1"/>
        <rFont val="Wingdings"/>
        <charset val="2"/>
      </rPr>
      <t>--&gt;</t>
    </r>
    <r>
      <rPr>
        <sz val="12"/>
        <color theme="1"/>
        <rFont val="Times New Roman , serif"/>
      </rPr>
      <t xml:space="preserve"> E1200640-v7 </t>
    </r>
  </si>
  <si>
    <t>This document is not filled in consistently.  There are voids in the data, perhaps because of the history of the difficulty in setting up and performing the measurements.  I have to assume the fields that are filled in are the most important and the empty fields are either irrelevant or redundant.  An expert may want to review the missing information.  Examples: No offset recorded on p. 9.  P. 10, Table 6.2.3 is empty. . . .  The first entry of a number is on p. 13 for the ITM yaw error.  Think about the people reading this a few years from now.  The CP-to-ITMY gap distance (p. 14) is filled in. Important measurements are there and are summarized in the alog.  I have learned that this document is not the single place to go to for the “final” measurements, but instead the measurements are spread over the alog entries, in E1400179-v3, and in E1200640-v7.  The ability to find the entries in the alog, which are typically the final numbers, requires knowing about E1400179-v3 or later.  It makes E1400179-v_latest a very important resource.  This may be one of the most important things learned during this review, where to find summary information.  [I have discussed this point at length to illustrate a common issue with much of the documentation.  In practice, it is “good enough”.  I think the Livingston documents and the Hanford documents together will provide an adequate record to enable the construction of the third IFO and to document the LHO and LLO instruments as far as we understand them at the time of acceptance.  This later may have consequences at a time of discovery in the future.]</t>
  </si>
  <si>
    <t>E1400179-v3 --&gt; 2. Procedures --&gt; 4 Serial Number Records</t>
  </si>
  <si>
    <t>ICS, JIRA was unresponsive and I could not verify any ICS records.  This also applies to the LBSC3 review.</t>
  </si>
  <si>
    <t>E1400179-v3 --&gt; 2. Procedures --&gt; 5 Testing</t>
  </si>
  <si>
    <t>Noticed a refinement of procedure as installation and testing progressed.  This makes one a little more lenient at the beginning and more critical at the end of the review period.</t>
  </si>
  <si>
    <r>
      <t xml:space="preserve">On the electrostatic drive (ESD):  The ESD system is still undergoing installation and should not be evaluated at this time.  That said, there are short circuits in the cabling-connectors. </t>
    </r>
    <r>
      <rPr>
        <b/>
        <sz val="12"/>
        <color theme="1"/>
        <rFont val="Times New Roman , serif"/>
      </rPr>
      <t>Consider elevating this to the “punch list”.</t>
    </r>
  </si>
  <si>
    <r>
      <t xml:space="preserve">aLIGO Installation Acceptance Review Comments for </t>
    </r>
    <r>
      <rPr>
        <b/>
        <sz val="12"/>
        <color theme="1"/>
        <rFont val="Times New Roman , serif"/>
      </rPr>
      <t>LBSC3 (X), E1400181-v2</t>
    </r>
  </si>
  <si>
    <t>Many of the comments made for LBSC1 also apply here.  LBSC3 is in better shape, reflecting the experience of the installation folks.</t>
  </si>
  <si>
    <t>E1400181-v2 --&gt; 2. Procedures --&gt; As-Built/Installed Procedures</t>
  </si>
  <si>
    <t xml:space="preserve">Same concern as with LBSC1, the need for names of people making the notes.  I don’t mind the informality of a scanned document, it is better to have the information. </t>
  </si>
  <si>
    <t>OpLever final testing remains incomplete (at least as far as information posted to the DCC).</t>
  </si>
  <si>
    <t>Project</t>
  </si>
  <si>
    <t>Punch-list</t>
  </si>
  <si>
    <t>Yes</t>
  </si>
  <si>
    <t>Holding this review?</t>
  </si>
  <si>
    <t>No</t>
  </si>
  <si>
    <t>Ops</t>
  </si>
  <si>
    <t>Ops (unless opportunity arrises)</t>
  </si>
  <si>
    <t xml:space="preserve"> Project. Op Lev Report - This is on Op Lev Punch-list (Eric G running)</t>
  </si>
  <si>
    <t>Project. Note that this could be done now if person could be identified.</t>
  </si>
  <si>
    <t>Performed at next opportunity</t>
  </si>
  <si>
    <t>copy from above</t>
  </si>
  <si>
    <t>Performed at next opportunity, if conclude needed</t>
  </si>
  <si>
    <t>Project (gather while chance exists)</t>
  </si>
  <si>
    <t>Ops (unless opportunity arrises). Joe G notes this is a concerning item!!!</t>
  </si>
  <si>
    <t>Project (gather review documentation and post)</t>
  </si>
  <si>
    <t>Brian, Calum, Dennis to update installation documentation with the notes found by the reviewers (these notes which are not part of the punch-list can be found in the additional tabs of this excel sheet.)</t>
  </si>
  <si>
    <t xml:space="preserve">HAM1 installation &amp; alignment documents missing. Write HAM1 INS doc and cite E1300857, aLIGO ISC Custom Optics Requirements" within.
</t>
  </si>
  <si>
    <t>Oram</t>
  </si>
  <si>
    <t>O'reilly</t>
  </si>
  <si>
    <t>There are many references to G1001032.  It is not clear whether this document will be brought to completion and maintained at both sites. So, it might be worthwhile before the systems review to either finish it at both sites, or omit it from LLO documentation.  In either case, a blanket reference to it is less helpful than would be a pointer to the particular racks referred to in the particular review document. Choose uniform approach.</t>
  </si>
  <si>
    <t>Coyne</t>
  </si>
  <si>
    <t>Baffling of the BS. Bug 505. Currently re-designing on Ops. Plan to install at next opportunity.</t>
  </si>
  <si>
    <t>IR QPD failure on the TMS; establish the status, file bug if needed</t>
  </si>
  <si>
    <t>a stuck pico-motor; bugs #887 and #848</t>
  </si>
  <si>
    <t>Aston</t>
  </si>
  <si>
    <t>Generalize to the need to get all information from UF. Eddie Sanchez to help</t>
  </si>
  <si>
    <t>ISS PD Array. Currently re-designing on Ops. Plan to install at next opportunity. An ECR (and bug) will be issued very soon. Integrate into planning</t>
  </si>
  <si>
    <t>Testing-PSL ISS outer loop PD array test plan must be developed and then exercised for both LHO and LLO</t>
  </si>
  <si>
    <t>Fix ICS entry which is screwed up. It has LHAM1, LHAM3, LHAM5, LHAM6, LBSC1 and LBSC3 chamber assemblies all as indented under BSC-ISI Unit 1, which in turn is under LBSC2 chamber. The LHAM5 chamber assembly only has the SR3, SRM and cable information. Use the serial number tracking memo M1000051 as a guide for deciding what is essential.</t>
  </si>
  <si>
    <t>ICS Record is lacking for HAM6, in particular for ISC</t>
  </si>
  <si>
    <t>-only ISI installation document/HA given; please note explicitly there is no installation procedure written for HAM6 optical components like the OMC.  For such a critical part, we must add to the punchlist for India the writing of a procedure (low priority). Refer to E1300857, aLIGO ISC Custom Optics Requirements" within. Refine LHO installation document to a suitable level and standard format.</t>
  </si>
  <si>
    <t>As-built alignment procedure: was there an exhaustive search of the aLOG for alignment aLOGs? This might be a particularly useful aLOG to record As there is no baseline alignment procedure in existence.  Generate an alignment procedure for HAM6</t>
  </si>
  <si>
    <t>Bug 41 Environmental testing/characterization (temperature, humidity, particulate levels, etc.) for the LAE must be documented</t>
  </si>
  <si>
    <t>1) We need a hierarchical list of aLIGO-provided VE modifications, for the components that were actually installed at LLO, listing the makes/models, installation location, drawings, serial number (if applicable), and any test results.  Links to the aLOG are OK, but they need to be described and to refer to specific entries. Document as needed.</t>
  </si>
  <si>
    <t>Gather test information on all gas-containing ISC components at LLO</t>
  </si>
  <si>
    <t>O'Reilly</t>
  </si>
  <si>
    <t>Gustafson</t>
  </si>
  <si>
    <t>Romie</t>
  </si>
  <si>
    <t>Closed</t>
  </si>
  <si>
    <t>Adams</t>
  </si>
  <si>
    <t>Savage</t>
  </si>
  <si>
    <t>Gushwa</t>
  </si>
  <si>
    <t>Brooks</t>
  </si>
  <si>
    <t>Asignee</t>
  </si>
  <si>
    <t>Due</t>
  </si>
  <si>
    <t>Notes</t>
  </si>
  <si>
    <t xml:space="preserve">Clean up and resolve balance of TCS activities; complete stand-alone testing in feasible measure. </t>
  </si>
  <si>
    <t>TCS (LHAM4, LBSC1, LBSC3, LBSC4, LBSC5)</t>
  </si>
  <si>
    <t>Kinzel 15Aug14: Done.</t>
  </si>
  <si>
    <t xml:space="preserve">Aston 16aug14: No progress to report yet on HAM1 or HAM6 HEPI's. So far it has not been necessary for IFO locking and commissioning activities. However, there will imminently be a push to complete both of these tasks (HAM1 first, followed by HAM6), over the next month or so. Therefore, would it be possible to revise the completion dates, as follows:-
LHAM1 HEPI - September 12th
LHAM6 HEPI - September 26th
</t>
  </si>
  <si>
    <t>Gustafson 16aug14: Bug 505 is drift of Beam Splitter during PRMI carrier lock.  The design work is completed, the baffles have been fabricated and installed at LHO and it is planned to install the baffles at LLO at the next reasonable opportunity.</t>
  </si>
  <si>
    <t>Romie 18 Aug 14: 10 &amp; 19, are dependent on the upgrade to the ICS system, which happened;  if you put Sept 30th for the due dates for both of these punchlist items, we should be able to meet this.</t>
  </si>
  <si>
    <t>Torrie 19aug14: Gushwa tied up. Looking for alternative approach.</t>
  </si>
  <si>
    <t>Torrie 18aug14: Done.</t>
  </si>
  <si>
    <t xml:space="preserve">DHS tasked Brooks on 7 Sept 14; Brooks says I'll get you an answer within a couple of days as to how we plan to address it.
</t>
  </si>
  <si>
    <t>Vargas 2014-09-14: The testing of the BS OpLev has not been completed.  The laser is still glitching, and commissioners have asked us to not adjust it until a laser has been found to have glitch free and can be swapped in.  Such a laser has not been found, but a thermally isolated laser is being prototyped in the HAM4 OpLev and may soon be used for the BS.            Gustafson 16aug14: As of July 8, 2014 the ETMs, ITMs, PR3 and SR3 had been calibrated and measured at LLO.  HAM2, 3, 4 and 5 and the BS Optical Levers had not been calibrated and measured. (although at some time several of them were probably measured and then later deinstalled to facillitate  other installation activities.)   I think by the middle of July the grouting at LLO was completed. So they are all being remeasured. Mike Vargas  is tracking the progress on bringing up the the optical levers at LLO in T1400213. 
I don't believe the grouting at LHO is completed and it is likely that all of the Optical Levers will have to be remeasured. This activity is being tracked by Doug and Jason in T1400160.</t>
  </si>
  <si>
    <t>BSC4, BSC5</t>
  </si>
  <si>
    <t>The ESD system is still undergoing installation and should not be evaluated at this time.  That said, there are short circuits in the cabling-connectors. Determine approach to outstanding integration issues and characterize system as-is. Covered by 907 for short to sheild</t>
  </si>
  <si>
    <t>Closed.</t>
  </si>
  <si>
    <t>2014-09-14 dhs: asked Carl for update</t>
  </si>
  <si>
    <t>Heintze 7 Sept 14: Anticipates a vacuum incursion to install ISS array and matching after LHO has shown validity of the solution. Janeen to schedule. Rick Savage 14Aug14:  PKing has fabricated and aligned a sufficient number of arrays for LLO and spares.  All assembly and alignment work should be complete by the end of the month.
Still need to ship to LLO.  May need to fab a shipping container.
Matt Heinze trained on installation while at LHO recently.  He will lead installation effort at LLO.
Need to procure lenses, pico-motors, etc. for duplicating modematching solution at LHO (I will check with Calum Torrie)
Need to design and fab. strain relief for array cables, them implement at LLO  (and upgrade LHO if opportunity arises).  Rick to coordinate with Calum.
Need to install and cable transimpedance amplifiers at LLO (I will check with Mike Fyffe/Matt Heinze)
Need to duplicate pointing sensitivity measurement setup at LLO to check  before installation (Olli Puncken’s document LIGO-E1400314-v1 has details.  Matt to procure?).
Need to find our from Brian O’Reilly/Valera Frolov when HAM2 vent possible/likely at LLO.
Continuity test on installation, just before closing to make sure that cable connections are intact.
2nd loop servo electronics need to be installed and tested.
 Fabrication and testing by PKing complete.
 Rick to check with PKing regarding installation and cabling at LHO and status at LHO.
Testing of ISS outer loop performance by integration/commissioning team.</t>
  </si>
  <si>
    <t>Closed; refer to 26</t>
  </si>
  <si>
    <t>Closed. Refer to 27</t>
  </si>
  <si>
    <t>2014-09-15:  Valera says addressed in recent vacuum incursion.</t>
  </si>
  <si>
    <t>O'Reilly 2014-09-16 Mike Vargas is working on testing and has a living document T1400393 in the dcc. I have asked Mike for a concise summary also.  The oplevs continue to be an issue, due  to glitching. So I expect completion will takea while, and may go past system acceptance.</t>
  </si>
  <si>
    <t>2014-09-17 Brian O working actively</t>
  </si>
  <si>
    <t xml:space="preserve">2014-09-17 O'Reilly  will see if I can either get enough information locally to make this record, or else ask Rich Abbott or Peter F. for help.
</t>
  </si>
  <si>
    <t>2014-09-17 O'Reilly working through each chamber right now</t>
  </si>
  <si>
    <t xml:space="preserve">Rich Abbott 2014-09-17: Two people are working this issue (Mohana and Eddie Sanchez). Result very soon.   O'Reilly 2014-09-16: I think the wiring is functional and safe at the moment, but not final. </t>
  </si>
  <si>
    <t>Romie 2014-09-17: will have an updated &amp; uploaded version of the E1200445 LLO Viewports Status, with copious comments by the end of this week.   Oram 2014-09-15 LLO has now inspected 47 out of 92 viewports which is 51%.  See link to DCC document. https://dcc.ligo.org/LIGO-E1200445.</t>
  </si>
  <si>
    <t>2014-09-17: the bug tracker notes that this sensor is now working (https://services.ligo-wa.caltech.edu/integrationissues/show_bug.cgi?id=615). Dhs asked Adrien for an update.</t>
  </si>
  <si>
    <t>Fixed; see https://services.ligo-wa.caltech.edu/integrationissues/show_bug.cgi?id=738</t>
  </si>
  <si>
    <t>2014-09-17 Fixed, as recorded in https://services.ligo-wa.caltech.edu/integrationissues/show_bug.cgi?id=878</t>
  </si>
  <si>
    <t>2014-09-17 proper bug number is https://services.ligo-wa.caltech.edu/integrationissues/show_bug.cgi?id=826 . To be repaired at a target of opportunity.</t>
  </si>
  <si>
    <t>2014-09-17 proper bug number is https://services.ligo-wa.caltech.edu/integrationissues/show_bug.cgi?id=826. To be repaired at a target of opportunity.</t>
  </si>
  <si>
    <t xml:space="preserve">2014-09-17 Bug tracker concludes 'Works for me'. </t>
  </si>
  <si>
    <t>2014-09-17 per bug tracker.</t>
  </si>
  <si>
    <t>Opportunity</t>
  </si>
  <si>
    <t>2014-09-17 Bug tracker concludes 'Works for me'</t>
  </si>
  <si>
    <t>2014-09-18: Queried Brian</t>
  </si>
  <si>
    <t>2014-09-18 see installation complete 10 sept https://alog.ligo-la.caltech.edu/aLOG/index.php?callRep=14444. dhs queried Janeen and Adrien</t>
  </si>
  <si>
    <t>Done. PF 12 Sept 14: Koji has written a HAM6 alignment procedure</t>
  </si>
  <si>
    <t>2014-09-18 Brooks: All TCS installation activities are complete at LLO (save for installing the IR camera onto the CO2-X table). Most of the data channels are calibrated but some are still needed. We have completed roughly 16 of the 22 installation tests listed in T1300495. TCS Guardian still needs to be implemented at LLO (although this may be viewed as an on-going commissioning activity).</t>
  </si>
  <si>
    <t>2014-09-18 Carl Adams says updated the status of the LLO ESD install as complete for the ECR https://dcc.ligo.org/LIGO-E1300140-v1. (LHO needs to follow up)</t>
  </si>
  <si>
    <t>17-Sep-2014 David Shoemaker &amp; Dennis Coyne have asked Keith Thorne (CDS Operations lead) to discuss the completion of documentation for as-built electronics at the rack level for both LHO and LLO, and come to a set of recommendations on the following points at next week's CDS meeting (9/24):
1) Many of us like the format and convenience of G1001032. Should the LLO document G1001032 be completed and maintained?
2) If G1001032 isn't completed or maintained, what is the alternate (preferred) approach to collecting and maintaining the as-built electronics record at the rack level?
3) Is G1001032 redundant? In other words is G1001032 a more convenient presentation of the data which is already captured in other documentation (e.g. rack dwgs plus DCC links to S# entries)?
4) Uniformity of documentation and standards is strongly preferred. Should LHO should be allowed to maintain a different approach to documenting the as-built reference for the electronics? If so, what is the reason for allowing for a difference? (e.g. to trial an alternate approach)
5) Should we switch from PowerPoint to a different, more appropriate tool, such as yWorks, or Visio?
6) We must maintain the as-built/installed record of the electronics. Is the labor cost of maintaining this record in the format of G1001032 (or similar format) significantly more work than any other means?
7) It is best to have only "one set of books". If we commit to the G1001032 approach, should we make other data sets obsolete, so as not to have to record the same data twice? Alternatively the rack dwgs and the S# linkage could be considered the primary source data and the G1001032 document could be considered a convenient, secondary projection of the data in a more convenient format.</t>
  </si>
  <si>
    <t>Open</t>
  </si>
  <si>
    <t>Total</t>
  </si>
  <si>
    <t>2014-10-12: Carl Adams confirmed the duplication &amp; then had the DCC admin remove S1200523 -- erased from the DCC.</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</si>
</sst>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b/>
      <sz val="11"/>
      <color theme="1"/>
      <name val="Calibri"/>
      <family val="2"/>
      <scheme val="minor"/>
    </font>
    <font>
      <sz val="12"/>
      <color theme="1"/>
      <name val="Times New Roman"/>
      <family val="1"/>
    </font>
    <font>
      <sz val="11"/>
      <color rgb="FFFF0000"/>
      <name val="Calibri"/>
      <family val="2"/>
      <scheme val="minor"/>
    </font>
    <font>
      <sz val="10"/>
      <color theme="1"/>
      <name val="Arial Unicode MS"/>
      <family val="2"/>
    </font>
    <font>
      <u/>
      <sz val="11"/>
      <color theme="10"/>
      <name val="Calibri"/>
      <family val="2"/>
      <scheme val="minor"/>
    </font>
    <font>
      <i/>
      <sz val="11"/>
      <color theme="1"/>
      <name val="Calibri"/>
      <family val="2"/>
      <scheme val="minor"/>
    </font>
    <font>
      <b/>
      <sz val="11"/>
      <color rgb="FFFF0000"/>
      <name val="Calibri"/>
      <family val="2"/>
      <scheme val="minor"/>
    </font>
    <font>
      <b/>
      <sz val="11"/>
      <color rgb="FF00B0F0"/>
      <name val="Calibri"/>
      <family val="2"/>
      <scheme val="minor"/>
    </font>
    <font>
      <sz val="11"/>
      <color rgb="FF00B0F0"/>
      <name val="Calibri"/>
      <family val="2"/>
      <scheme val="minor"/>
    </font>
    <font>
      <b/>
      <sz val="11"/>
      <name val="Calibri"/>
      <family val="2"/>
      <scheme val="minor"/>
    </font>
    <font>
      <sz val="12"/>
      <color theme="1"/>
      <name val="Times New Roman , serif"/>
    </font>
    <font>
      <b/>
      <sz val="12"/>
      <color theme="1"/>
      <name val="Times New Roman , serif"/>
    </font>
    <font>
      <sz val="12"/>
      <color theme="1"/>
      <name val="Wingdings"/>
      <charset val="2"/>
    </font>
    <font>
      <i/>
      <sz val="12"/>
      <color theme="1"/>
      <name val="Times New Roman , serif"/>
    </font>
    <font>
      <sz val="8"/>
      <name val="Calibri"/>
      <family val="2"/>
      <scheme val="minor"/>
    </font>
    <font>
      <u/>
      <sz val="11"/>
      <color theme="1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33">
    <xf numFmtId="0" fontId="0" fillId="0" borderId="0"/>
    <xf numFmtId="0" fontId="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47">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0" borderId="0" xfId="0" applyFont="1"/>
    <xf numFmtId="0" fontId="0" fillId="0" borderId="0" xfId="0" applyAlignment="1"/>
    <xf numFmtId="0" fontId="1" fillId="0" borderId="0" xfId="0" applyFont="1" applyAlignment="1">
      <alignment wrapText="1"/>
    </xf>
    <xf numFmtId="0" fontId="0" fillId="2" borderId="0" xfId="0" applyFill="1" applyAlignment="1">
      <alignment wrapText="1"/>
    </xf>
    <xf numFmtId="0" fontId="0" fillId="0" borderId="0" xfId="0" applyAlignment="1">
      <alignment vertical="center"/>
    </xf>
    <xf numFmtId="0" fontId="4" fillId="0" borderId="0" xfId="0" applyFont="1" applyAlignment="1">
      <alignment vertical="center"/>
    </xf>
    <xf numFmtId="0" fontId="5" fillId="0" borderId="0" xfId="1"/>
    <xf numFmtId="0" fontId="3" fillId="0" borderId="0" xfId="0" applyFont="1"/>
    <xf numFmtId="0" fontId="7" fillId="0" borderId="0" xfId="0" applyFont="1"/>
    <xf numFmtId="0" fontId="0" fillId="3" borderId="0" xfId="0" applyFill="1"/>
    <xf numFmtId="0" fontId="0" fillId="4" borderId="0" xfId="0" applyFill="1"/>
    <xf numFmtId="0" fontId="1" fillId="4" borderId="1" xfId="0" applyFont="1" applyFill="1" applyBorder="1" applyAlignment="1">
      <alignment horizontal="center"/>
    </xf>
    <xf numFmtId="0" fontId="1" fillId="4" borderId="1" xfId="0" applyFont="1" applyFill="1" applyBorder="1"/>
    <xf numFmtId="0" fontId="1" fillId="4" borderId="1" xfId="0" applyFont="1" applyFill="1" applyBorder="1" applyAlignment="1">
      <alignment wrapText="1"/>
    </xf>
    <xf numFmtId="0" fontId="0" fillId="4" borderId="1" xfId="0" applyFill="1" applyBorder="1" applyAlignment="1">
      <alignment horizontal="left" vertical="center" wrapText="1"/>
    </xf>
    <xf numFmtId="0" fontId="0" fillId="4" borderId="0" xfId="0"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vertical="center" wrapText="1"/>
    </xf>
    <xf numFmtId="0" fontId="2" fillId="4" borderId="1" xfId="0" applyFont="1" applyFill="1" applyBorder="1" applyAlignment="1">
      <alignment vertical="center" wrapText="1"/>
    </xf>
    <xf numFmtId="0" fontId="4" fillId="0" borderId="1" xfId="0" applyFont="1" applyBorder="1" applyAlignment="1">
      <alignment vertical="center" wrapText="1"/>
    </xf>
    <xf numFmtId="0" fontId="8" fillId="0" borderId="0" xfId="0" applyFont="1"/>
    <xf numFmtId="0" fontId="9" fillId="0" borderId="0" xfId="0" applyFont="1"/>
    <xf numFmtId="0" fontId="8" fillId="0" borderId="0" xfId="0" applyFont="1" applyFill="1"/>
    <xf numFmtId="0" fontId="10" fillId="0" borderId="0" xfId="0" applyFont="1" applyAlignment="1">
      <alignment wrapText="1"/>
    </xf>
    <xf numFmtId="0" fontId="11" fillId="0" borderId="0" xfId="0" applyFont="1"/>
    <xf numFmtId="0" fontId="0" fillId="0" borderId="0" xfId="0" applyAlignment="1">
      <alignment horizontal="left" vertical="center" indent="1"/>
    </xf>
    <xf numFmtId="0" fontId="14" fillId="0" borderId="0" xfId="0" applyFont="1" applyAlignment="1">
      <alignment horizontal="left" vertical="center" indent="1"/>
    </xf>
    <xf numFmtId="0" fontId="0" fillId="0" borderId="2" xfId="0" applyBorder="1" applyAlignment="1">
      <alignment vertical="center"/>
    </xf>
    <xf numFmtId="0" fontId="11" fillId="0" borderId="0" xfId="0" applyFont="1" applyAlignment="1">
      <alignment vertical="center"/>
    </xf>
    <xf numFmtId="0" fontId="10" fillId="0" borderId="0" xfId="0" applyFont="1"/>
    <xf numFmtId="0" fontId="0" fillId="0" borderId="1" xfId="0" applyBorder="1" applyAlignment="1">
      <alignment vertical="center" wrapText="1"/>
    </xf>
    <xf numFmtId="0" fontId="0" fillId="4" borderId="1" xfId="0" quotePrefix="1" applyFill="1" applyBorder="1" applyAlignment="1">
      <alignment vertical="center" wrapText="1"/>
    </xf>
    <xf numFmtId="0" fontId="0" fillId="0" borderId="0" xfId="0" applyAlignment="1">
      <alignment horizontal="center" vertical="center"/>
    </xf>
    <xf numFmtId="0" fontId="1" fillId="0" borderId="1" xfId="0" applyFont="1" applyBorder="1"/>
    <xf numFmtId="15" fontId="0" fillId="4" borderId="1" xfId="0" applyNumberFormat="1" applyFill="1" applyBorder="1" applyAlignment="1">
      <alignment horizontal="center" vertical="center" wrapText="1"/>
    </xf>
    <xf numFmtId="15" fontId="0" fillId="0" borderId="1" xfId="0" applyNumberFormat="1" applyBorder="1" applyAlignment="1">
      <alignment horizontal="center" vertical="center"/>
    </xf>
    <xf numFmtId="1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ill="1" applyBorder="1"/>
    <xf numFmtId="0" fontId="1"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16" fontId="0" fillId="4" borderId="1" xfId="0" applyNumberFormat="1" applyFill="1" applyBorder="1" applyAlignment="1">
      <alignment horizontal="center" vertical="center" wrapText="1"/>
    </xf>
  </cellXfs>
  <cellStyles count="3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alog.ligo-la.caltech.edu/aLOG/index.php?callRep=7631"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cc.ligo.org/DocDB/0093/E1200634/009/E1200634-v9%20LBSC1%20installation%20procedure-v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zoomScale="90" zoomScaleNormal="90" workbookViewId="0">
      <selection activeCell="J1" sqref="J1"/>
    </sheetView>
  </sheetViews>
  <sheetFormatPr defaultColWidth="26.109375" defaultRowHeight="14.4"/>
  <cols>
    <col min="1" max="1" width="4.109375" bestFit="1" customWidth="1"/>
    <col min="2" max="2" width="9.33203125" bestFit="1" customWidth="1"/>
    <col min="3" max="3" width="65.33203125" style="1" customWidth="1"/>
    <col min="4" max="4" width="7.6640625" style="1" customWidth="1"/>
    <col min="5" max="5" width="11.44140625" style="1" customWidth="1"/>
    <col min="6" max="6" width="17.77734375" style="1" customWidth="1"/>
    <col min="7" max="7" width="20.6640625" customWidth="1"/>
    <col min="8" max="8" width="12" customWidth="1"/>
    <col min="9" max="9" width="9.33203125" style="36" bestFit="1" customWidth="1"/>
    <col min="10" max="10" width="68.33203125" style="45" customWidth="1"/>
    <col min="11" max="11" width="5" customWidth="1"/>
  </cols>
  <sheetData>
    <row r="1" spans="1:10" s="4" customFormat="1" ht="43.2">
      <c r="A1" s="16" t="s">
        <v>0</v>
      </c>
      <c r="B1" s="16" t="s">
        <v>5</v>
      </c>
      <c r="C1" s="17" t="s">
        <v>1</v>
      </c>
      <c r="D1" s="17" t="s">
        <v>221</v>
      </c>
      <c r="E1" s="17" t="s">
        <v>219</v>
      </c>
      <c r="F1" s="17" t="s">
        <v>152</v>
      </c>
      <c r="G1" s="15" t="s">
        <v>2</v>
      </c>
      <c r="H1" s="37" t="s">
        <v>261</v>
      </c>
      <c r="I1" s="37" t="s">
        <v>262</v>
      </c>
      <c r="J1" s="43" t="s">
        <v>263</v>
      </c>
    </row>
    <row r="2" spans="1:10" ht="57.6">
      <c r="A2" s="20">
        <v>1</v>
      </c>
      <c r="B2" s="20" t="s">
        <v>8</v>
      </c>
      <c r="C2" s="21" t="s">
        <v>15</v>
      </c>
      <c r="D2" s="21" t="s">
        <v>222</v>
      </c>
      <c r="E2" s="21" t="s">
        <v>220</v>
      </c>
      <c r="F2" s="21" t="s">
        <v>218</v>
      </c>
      <c r="G2" s="21" t="s">
        <v>29</v>
      </c>
      <c r="H2" s="21" t="s">
        <v>235</v>
      </c>
      <c r="I2" s="38">
        <v>41913</v>
      </c>
      <c r="J2" s="18" t="s">
        <v>287</v>
      </c>
    </row>
    <row r="3" spans="1:10" ht="57.6">
      <c r="A3" s="20">
        <f>A2+1</f>
        <v>2</v>
      </c>
      <c r="B3" s="20" t="s">
        <v>6</v>
      </c>
      <c r="C3" s="18" t="s">
        <v>11</v>
      </c>
      <c r="D3" s="18" t="s">
        <v>222</v>
      </c>
      <c r="E3" s="18" t="s">
        <v>220</v>
      </c>
      <c r="F3" s="21" t="s">
        <v>218</v>
      </c>
      <c r="G3" s="21" t="s">
        <v>181</v>
      </c>
      <c r="H3" s="18" t="s">
        <v>236</v>
      </c>
      <c r="I3" s="39">
        <v>41913</v>
      </c>
      <c r="J3" s="44" t="s">
        <v>282</v>
      </c>
    </row>
    <row r="4" spans="1:10" ht="57.6">
      <c r="A4" s="20">
        <f>A3+1</f>
        <v>3</v>
      </c>
      <c r="B4" s="20" t="s">
        <v>8</v>
      </c>
      <c r="C4" s="21" t="s">
        <v>275</v>
      </c>
      <c r="D4" s="21" t="s">
        <v>222</v>
      </c>
      <c r="E4" s="21" t="s">
        <v>220</v>
      </c>
      <c r="F4" s="21" t="s">
        <v>218</v>
      </c>
      <c r="G4" s="21" t="s">
        <v>274</v>
      </c>
      <c r="H4" s="21" t="s">
        <v>255</v>
      </c>
      <c r="I4" s="40">
        <v>41913</v>
      </c>
      <c r="J4" s="18" t="s">
        <v>286</v>
      </c>
    </row>
    <row r="5" spans="1:10" ht="388.8">
      <c r="A5" s="20">
        <f>A4+1</f>
        <v>4</v>
      </c>
      <c r="B5" s="20" t="s">
        <v>6</v>
      </c>
      <c r="C5" s="21" t="s">
        <v>237</v>
      </c>
      <c r="D5" s="21" t="s">
        <v>222</v>
      </c>
      <c r="E5" s="21" t="s">
        <v>220</v>
      </c>
      <c r="F5" s="21" t="s">
        <v>218</v>
      </c>
      <c r="G5" s="20" t="s">
        <v>154</v>
      </c>
      <c r="H5" s="21" t="s">
        <v>238</v>
      </c>
      <c r="I5" s="39">
        <v>41913</v>
      </c>
      <c r="J5" s="44" t="s">
        <v>302</v>
      </c>
    </row>
    <row r="6" spans="1:10" ht="115.2">
      <c r="A6" s="20">
        <f>A5+1</f>
        <v>5</v>
      </c>
      <c r="B6" s="20" t="s">
        <v>7</v>
      </c>
      <c r="C6" s="21" t="s">
        <v>171</v>
      </c>
      <c r="D6" s="21" t="s">
        <v>222</v>
      </c>
      <c r="E6" s="21" t="s">
        <v>220</v>
      </c>
      <c r="F6" s="21" t="s">
        <v>223</v>
      </c>
      <c r="G6" s="21" t="s">
        <v>13</v>
      </c>
      <c r="H6" s="21" t="s">
        <v>256</v>
      </c>
      <c r="I6" s="41"/>
      <c r="J6" s="44"/>
    </row>
    <row r="7" spans="1:10" ht="57.6">
      <c r="A7" s="20">
        <f t="shared" ref="A7:A41" si="0">A6+1</f>
        <v>6</v>
      </c>
      <c r="B7" s="20" t="s">
        <v>7</v>
      </c>
      <c r="C7" s="21" t="s">
        <v>170</v>
      </c>
      <c r="D7" s="21" t="s">
        <v>222</v>
      </c>
      <c r="E7" s="21" t="s">
        <v>220</v>
      </c>
      <c r="F7" s="21" t="s">
        <v>223</v>
      </c>
      <c r="G7" s="21" t="s">
        <v>13</v>
      </c>
      <c r="H7" s="21" t="s">
        <v>256</v>
      </c>
      <c r="I7" s="41"/>
      <c r="J7" s="44"/>
    </row>
    <row r="8" spans="1:10" ht="57.6">
      <c r="A8" s="20">
        <f t="shared" si="0"/>
        <v>7</v>
      </c>
      <c r="B8" s="20" t="s">
        <v>6</v>
      </c>
      <c r="C8" s="21" t="s">
        <v>169</v>
      </c>
      <c r="D8" s="21" t="s">
        <v>222</v>
      </c>
      <c r="E8" s="21" t="s">
        <v>220</v>
      </c>
      <c r="F8" s="21" t="s">
        <v>231</v>
      </c>
      <c r="G8" s="21" t="s">
        <v>13</v>
      </c>
      <c r="H8" s="21" t="s">
        <v>256</v>
      </c>
      <c r="I8" s="46">
        <v>41902</v>
      </c>
      <c r="J8" s="44" t="s">
        <v>288</v>
      </c>
    </row>
    <row r="9" spans="1:10" ht="72">
      <c r="A9" s="20">
        <f t="shared" si="0"/>
        <v>8</v>
      </c>
      <c r="B9" s="20" t="s">
        <v>6</v>
      </c>
      <c r="C9" s="21" t="s">
        <v>12</v>
      </c>
      <c r="D9" s="21" t="s">
        <v>222</v>
      </c>
      <c r="E9" s="21" t="s">
        <v>220</v>
      </c>
      <c r="F9" s="21" t="s">
        <v>218</v>
      </c>
      <c r="G9" s="20" t="s">
        <v>13</v>
      </c>
      <c r="H9" s="21" t="s">
        <v>253</v>
      </c>
      <c r="I9" s="39">
        <v>41852</v>
      </c>
      <c r="J9" s="44" t="s">
        <v>283</v>
      </c>
    </row>
    <row r="10" spans="1:10" ht="230.4">
      <c r="A10" s="20">
        <f t="shared" si="0"/>
        <v>9</v>
      </c>
      <c r="B10" s="20" t="s">
        <v>8</v>
      </c>
      <c r="C10" s="19" t="s">
        <v>4</v>
      </c>
      <c r="D10" s="21" t="s">
        <v>222</v>
      </c>
      <c r="E10" s="19" t="s">
        <v>220</v>
      </c>
      <c r="F10" s="21" t="s">
        <v>225</v>
      </c>
      <c r="G10" s="20" t="s">
        <v>3</v>
      </c>
      <c r="H10" s="21" t="s">
        <v>254</v>
      </c>
      <c r="I10" s="39">
        <v>41897</v>
      </c>
      <c r="J10" s="44" t="s">
        <v>273</v>
      </c>
    </row>
    <row r="11" spans="1:10" ht="57.6">
      <c r="A11" s="20">
        <f t="shared" si="0"/>
        <v>10</v>
      </c>
      <c r="B11" s="20" t="s">
        <v>6</v>
      </c>
      <c r="C11" s="21" t="s">
        <v>9</v>
      </c>
      <c r="D11" s="21" t="s">
        <v>222</v>
      </c>
      <c r="E11" s="21" t="s">
        <v>220</v>
      </c>
      <c r="F11" s="21" t="s">
        <v>226</v>
      </c>
      <c r="G11" s="20" t="s">
        <v>3</v>
      </c>
      <c r="H11" s="21" t="s">
        <v>255</v>
      </c>
      <c r="I11" s="39">
        <v>41912</v>
      </c>
      <c r="J11" s="44" t="s">
        <v>269</v>
      </c>
    </row>
    <row r="12" spans="1:10" ht="57.6">
      <c r="A12" s="20">
        <f t="shared" si="0"/>
        <v>11</v>
      </c>
      <c r="B12" s="20" t="s">
        <v>6</v>
      </c>
      <c r="C12" s="21" t="s">
        <v>239</v>
      </c>
      <c r="D12" s="21" t="s">
        <v>222</v>
      </c>
      <c r="E12" s="21" t="s">
        <v>220</v>
      </c>
      <c r="F12" s="21" t="s">
        <v>224</v>
      </c>
      <c r="G12" s="20" t="s">
        <v>3</v>
      </c>
      <c r="H12" s="21" t="s">
        <v>254</v>
      </c>
      <c r="I12" s="39" t="s">
        <v>295</v>
      </c>
      <c r="J12" s="18" t="s">
        <v>268</v>
      </c>
    </row>
    <row r="13" spans="1:10" ht="72">
      <c r="A13" s="20">
        <f t="shared" si="0"/>
        <v>12</v>
      </c>
      <c r="B13" s="20" t="s">
        <v>6</v>
      </c>
      <c r="C13" s="21" t="s">
        <v>12</v>
      </c>
      <c r="D13" s="21" t="s">
        <v>222</v>
      </c>
      <c r="E13" s="21" t="s">
        <v>220</v>
      </c>
      <c r="F13" s="21" t="s">
        <v>218</v>
      </c>
      <c r="G13" s="20" t="s">
        <v>10</v>
      </c>
      <c r="H13" s="21" t="s">
        <v>260</v>
      </c>
      <c r="I13" s="39">
        <v>41897</v>
      </c>
      <c r="J13" s="44" t="s">
        <v>272</v>
      </c>
    </row>
    <row r="14" spans="1:10" ht="28.8">
      <c r="A14" s="20">
        <f t="shared" si="0"/>
        <v>13</v>
      </c>
      <c r="B14" s="20" t="s">
        <v>8</v>
      </c>
      <c r="C14" s="21" t="s">
        <v>167</v>
      </c>
      <c r="D14" s="21" t="s">
        <v>222</v>
      </c>
      <c r="E14" s="21" t="s">
        <v>220</v>
      </c>
      <c r="F14" s="21" t="s">
        <v>227</v>
      </c>
      <c r="G14" s="20" t="s">
        <v>16</v>
      </c>
      <c r="H14" s="21" t="s">
        <v>256</v>
      </c>
      <c r="I14" s="41"/>
      <c r="J14" s="44" t="s">
        <v>289</v>
      </c>
    </row>
    <row r="15" spans="1:10">
      <c r="A15" s="20">
        <f t="shared" si="0"/>
        <v>14</v>
      </c>
      <c r="B15" s="20" t="s">
        <v>8</v>
      </c>
      <c r="C15" s="21" t="s">
        <v>168</v>
      </c>
      <c r="D15" s="21"/>
      <c r="E15" s="21"/>
      <c r="F15" s="21" t="s">
        <v>228</v>
      </c>
      <c r="G15" s="20" t="s">
        <v>16</v>
      </c>
      <c r="H15" s="21" t="s">
        <v>256</v>
      </c>
      <c r="I15" s="41"/>
      <c r="J15" s="44"/>
    </row>
    <row r="16" spans="1:10">
      <c r="A16" s="20">
        <f t="shared" si="0"/>
        <v>15</v>
      </c>
      <c r="B16" s="20" t="s">
        <v>8</v>
      </c>
      <c r="C16" s="21" t="s">
        <v>240</v>
      </c>
      <c r="D16" s="21" t="s">
        <v>222</v>
      </c>
      <c r="E16" s="21" t="s">
        <v>220</v>
      </c>
      <c r="F16" s="21" t="s">
        <v>218</v>
      </c>
      <c r="G16" s="20" t="s">
        <v>16</v>
      </c>
      <c r="H16" s="21" t="s">
        <v>256</v>
      </c>
      <c r="I16" s="39"/>
      <c r="J16" s="44" t="s">
        <v>281</v>
      </c>
    </row>
    <row r="17" spans="1:10">
      <c r="A17" s="20">
        <f t="shared" si="0"/>
        <v>16</v>
      </c>
      <c r="B17" s="20" t="s">
        <v>8</v>
      </c>
      <c r="C17" s="19" t="s">
        <v>241</v>
      </c>
      <c r="D17" s="21" t="s">
        <v>222</v>
      </c>
      <c r="E17" s="19" t="s">
        <v>220</v>
      </c>
      <c r="F17" s="21" t="s">
        <v>218</v>
      </c>
      <c r="G17" s="20" t="s">
        <v>16</v>
      </c>
      <c r="H17" s="21" t="s">
        <v>256</v>
      </c>
      <c r="I17" s="41"/>
      <c r="J17" s="44" t="s">
        <v>276</v>
      </c>
    </row>
    <row r="18" spans="1:10" ht="72">
      <c r="A18" s="20">
        <f t="shared" si="0"/>
        <v>17</v>
      </c>
      <c r="B18" s="20" t="s">
        <v>8</v>
      </c>
      <c r="C18" s="21" t="s">
        <v>166</v>
      </c>
      <c r="D18" s="21" t="s">
        <v>222</v>
      </c>
      <c r="E18" s="21" t="s">
        <v>220</v>
      </c>
      <c r="F18" s="21" t="s">
        <v>218</v>
      </c>
      <c r="G18" s="20" t="s">
        <v>165</v>
      </c>
      <c r="H18" s="21" t="s">
        <v>256</v>
      </c>
      <c r="I18" s="40"/>
      <c r="J18" s="44" t="s">
        <v>301</v>
      </c>
    </row>
    <row r="19" spans="1:10" ht="28.8">
      <c r="A19" s="20">
        <f t="shared" si="0"/>
        <v>18</v>
      </c>
      <c r="B19" s="20" t="s">
        <v>8</v>
      </c>
      <c r="C19" s="21" t="s">
        <v>164</v>
      </c>
      <c r="D19" s="21" t="s">
        <v>222</v>
      </c>
      <c r="E19" s="21" t="s">
        <v>220</v>
      </c>
      <c r="F19" s="21" t="s">
        <v>218</v>
      </c>
      <c r="G19" s="20" t="s">
        <v>17</v>
      </c>
      <c r="H19" s="21" t="s">
        <v>256</v>
      </c>
      <c r="I19" s="41"/>
      <c r="J19" s="44" t="s">
        <v>290</v>
      </c>
    </row>
    <row r="20" spans="1:10" ht="43.2">
      <c r="A20" s="20">
        <f t="shared" si="0"/>
        <v>19</v>
      </c>
      <c r="B20" s="20" t="s">
        <v>6</v>
      </c>
      <c r="C20" s="22" t="s">
        <v>20</v>
      </c>
      <c r="D20" s="21" t="s">
        <v>222</v>
      </c>
      <c r="E20" s="21" t="s">
        <v>220</v>
      </c>
      <c r="F20" s="21" t="s">
        <v>218</v>
      </c>
      <c r="G20" s="20" t="s">
        <v>19</v>
      </c>
      <c r="H20" s="21" t="s">
        <v>255</v>
      </c>
      <c r="I20" s="39">
        <v>41913</v>
      </c>
      <c r="J20" s="44" t="s">
        <v>269</v>
      </c>
    </row>
    <row r="21" spans="1:10" ht="129.6">
      <c r="A21" s="20">
        <f t="shared" si="0"/>
        <v>20</v>
      </c>
      <c r="B21" s="20" t="s">
        <v>8</v>
      </c>
      <c r="C21" s="22" t="s">
        <v>22</v>
      </c>
      <c r="D21" s="22" t="s">
        <v>222</v>
      </c>
      <c r="E21" s="22" t="s">
        <v>220</v>
      </c>
      <c r="F21" s="21" t="s">
        <v>218</v>
      </c>
      <c r="G21" s="20" t="s">
        <v>19</v>
      </c>
      <c r="H21" s="21" t="s">
        <v>242</v>
      </c>
      <c r="I21" s="39">
        <v>41913</v>
      </c>
      <c r="J21" s="44" t="s">
        <v>267</v>
      </c>
    </row>
    <row r="22" spans="1:10" ht="62.4">
      <c r="A22" s="20">
        <f t="shared" si="0"/>
        <v>21</v>
      </c>
      <c r="B22" s="20" t="s">
        <v>7</v>
      </c>
      <c r="C22" s="22" t="s">
        <v>234</v>
      </c>
      <c r="D22" s="22" t="s">
        <v>222</v>
      </c>
      <c r="E22" s="22" t="s">
        <v>220</v>
      </c>
      <c r="F22" s="21" t="s">
        <v>218</v>
      </c>
      <c r="G22" s="20" t="s">
        <v>19</v>
      </c>
      <c r="H22" s="21" t="s">
        <v>236</v>
      </c>
      <c r="I22" s="39">
        <v>41913</v>
      </c>
      <c r="J22" s="44" t="s">
        <v>284</v>
      </c>
    </row>
    <row r="23" spans="1:10" ht="172.8">
      <c r="A23" s="20">
        <f t="shared" si="0"/>
        <v>22</v>
      </c>
      <c r="B23" s="20" t="s">
        <v>6</v>
      </c>
      <c r="C23" s="21" t="s">
        <v>24</v>
      </c>
      <c r="D23" s="22" t="s">
        <v>222</v>
      </c>
      <c r="E23" s="22" t="s">
        <v>220</v>
      </c>
      <c r="F23" s="21" t="s">
        <v>218</v>
      </c>
      <c r="G23" s="20" t="s">
        <v>23</v>
      </c>
      <c r="H23" s="21" t="s">
        <v>254</v>
      </c>
      <c r="I23" s="39">
        <v>41913</v>
      </c>
      <c r="J23" s="44" t="s">
        <v>243</v>
      </c>
    </row>
    <row r="24" spans="1:10" ht="43.2">
      <c r="A24" s="20">
        <f t="shared" si="0"/>
        <v>23</v>
      </c>
      <c r="B24" s="20" t="s">
        <v>6</v>
      </c>
      <c r="C24" s="21" t="s">
        <v>25</v>
      </c>
      <c r="D24" s="22" t="s">
        <v>222</v>
      </c>
      <c r="E24" s="22" t="s">
        <v>220</v>
      </c>
      <c r="F24" s="21" t="s">
        <v>218</v>
      </c>
      <c r="G24" s="20" t="s">
        <v>23</v>
      </c>
      <c r="H24" s="21" t="s">
        <v>256</v>
      </c>
      <c r="I24" s="39">
        <v>41902</v>
      </c>
      <c r="J24" s="44" t="s">
        <v>305</v>
      </c>
    </row>
    <row r="25" spans="1:10" ht="28.8">
      <c r="A25" s="20">
        <f t="shared" si="0"/>
        <v>24</v>
      </c>
      <c r="B25" s="20" t="s">
        <v>6</v>
      </c>
      <c r="C25" s="21" t="s">
        <v>26</v>
      </c>
      <c r="D25" s="22" t="s">
        <v>222</v>
      </c>
      <c r="E25" s="22" t="s">
        <v>220</v>
      </c>
      <c r="F25" s="21" t="s">
        <v>218</v>
      </c>
      <c r="G25" s="20" t="s">
        <v>23</v>
      </c>
      <c r="H25" s="21" t="s">
        <v>257</v>
      </c>
      <c r="I25" s="39">
        <v>41902</v>
      </c>
      <c r="J25" s="44" t="s">
        <v>277</v>
      </c>
    </row>
    <row r="26" spans="1:10" ht="43.2">
      <c r="A26" s="20">
        <f t="shared" si="0"/>
        <v>25</v>
      </c>
      <c r="B26" s="20" t="s">
        <v>8</v>
      </c>
      <c r="C26" s="21" t="s">
        <v>244</v>
      </c>
      <c r="D26" s="21" t="s">
        <v>222</v>
      </c>
      <c r="E26" s="21" t="s">
        <v>220</v>
      </c>
      <c r="F26" s="21" t="s">
        <v>227</v>
      </c>
      <c r="G26" s="20" t="s">
        <v>23</v>
      </c>
      <c r="H26" s="21" t="s">
        <v>256</v>
      </c>
      <c r="I26" s="39"/>
      <c r="J26" s="44" t="s">
        <v>279</v>
      </c>
    </row>
    <row r="27" spans="1:10" ht="409.6">
      <c r="A27" s="20">
        <f t="shared" si="0"/>
        <v>26</v>
      </c>
      <c r="B27" s="20" t="s">
        <v>8</v>
      </c>
      <c r="C27" s="21" t="s">
        <v>245</v>
      </c>
      <c r="D27" s="22" t="s">
        <v>222</v>
      </c>
      <c r="E27" s="22" t="s">
        <v>220</v>
      </c>
      <c r="F27" s="21" t="s">
        <v>218</v>
      </c>
      <c r="G27" s="20" t="s">
        <v>23</v>
      </c>
      <c r="H27" s="21" t="s">
        <v>258</v>
      </c>
      <c r="I27" s="39">
        <v>41897</v>
      </c>
      <c r="J27" s="44" t="s">
        <v>278</v>
      </c>
    </row>
    <row r="28" spans="1:10" ht="93.6">
      <c r="A28" s="20">
        <f t="shared" si="0"/>
        <v>27</v>
      </c>
      <c r="B28" s="20" t="s">
        <v>6</v>
      </c>
      <c r="C28" s="22" t="s">
        <v>246</v>
      </c>
      <c r="D28" s="22" t="s">
        <v>222</v>
      </c>
      <c r="E28" s="22" t="s">
        <v>220</v>
      </c>
      <c r="F28" s="21" t="s">
        <v>218</v>
      </c>
      <c r="G28" s="20" t="s">
        <v>14</v>
      </c>
      <c r="H28" s="21" t="s">
        <v>236</v>
      </c>
      <c r="I28" s="39">
        <v>41913</v>
      </c>
      <c r="J28" s="44" t="s">
        <v>285</v>
      </c>
    </row>
    <row r="29" spans="1:10" ht="43.2">
      <c r="A29" s="20">
        <f t="shared" si="0"/>
        <v>28</v>
      </c>
      <c r="B29" s="20" t="s">
        <v>7</v>
      </c>
      <c r="C29" s="21" t="s">
        <v>162</v>
      </c>
      <c r="D29" s="21" t="s">
        <v>222</v>
      </c>
      <c r="E29" s="21" t="s">
        <v>220</v>
      </c>
      <c r="F29" s="21" t="s">
        <v>223</v>
      </c>
      <c r="G29" s="20" t="s">
        <v>14</v>
      </c>
      <c r="H29" s="21" t="s">
        <v>256</v>
      </c>
      <c r="I29" s="41" t="s">
        <v>295</v>
      </c>
      <c r="J29" s="44" t="s">
        <v>291</v>
      </c>
    </row>
    <row r="30" spans="1:10" ht="72">
      <c r="A30" s="20">
        <f t="shared" si="0"/>
        <v>29</v>
      </c>
      <c r="B30" s="20" t="s">
        <v>7</v>
      </c>
      <c r="C30" s="21" t="s">
        <v>160</v>
      </c>
      <c r="D30" s="21" t="s">
        <v>222</v>
      </c>
      <c r="E30" s="21" t="s">
        <v>220</v>
      </c>
      <c r="F30" s="21" t="s">
        <v>229</v>
      </c>
      <c r="G30" s="20" t="s">
        <v>14</v>
      </c>
      <c r="H30" s="21" t="s">
        <v>256</v>
      </c>
      <c r="I30" s="41" t="s">
        <v>295</v>
      </c>
      <c r="J30" s="44" t="s">
        <v>292</v>
      </c>
    </row>
    <row r="31" spans="1:10">
      <c r="A31" s="20">
        <f t="shared" si="0"/>
        <v>30</v>
      </c>
      <c r="B31" s="20"/>
      <c r="C31" s="21" t="s">
        <v>161</v>
      </c>
      <c r="D31" s="21" t="s">
        <v>222</v>
      </c>
      <c r="E31" s="21" t="s">
        <v>220</v>
      </c>
      <c r="F31" s="21" t="s">
        <v>218</v>
      </c>
      <c r="G31" s="20" t="s">
        <v>14</v>
      </c>
      <c r="H31" s="21" t="s">
        <v>256</v>
      </c>
      <c r="I31" s="41"/>
      <c r="J31" s="44" t="s">
        <v>293</v>
      </c>
    </row>
    <row r="32" spans="1:10" ht="15.6">
      <c r="A32" s="20">
        <f t="shared" si="0"/>
        <v>31</v>
      </c>
      <c r="B32" s="20" t="s">
        <v>7</v>
      </c>
      <c r="C32" s="22" t="s">
        <v>247</v>
      </c>
      <c r="D32" s="22" t="s">
        <v>222</v>
      </c>
      <c r="E32" s="22" t="s">
        <v>220</v>
      </c>
      <c r="F32" s="21" t="s">
        <v>218</v>
      </c>
      <c r="G32" s="20" t="s">
        <v>18</v>
      </c>
      <c r="H32" s="21" t="s">
        <v>256</v>
      </c>
      <c r="I32" s="39"/>
      <c r="J32" s="44" t="s">
        <v>280</v>
      </c>
    </row>
    <row r="33" spans="1:10" ht="28.8">
      <c r="A33" s="20">
        <f t="shared" si="0"/>
        <v>32</v>
      </c>
      <c r="B33" s="20" t="s">
        <v>8</v>
      </c>
      <c r="C33" s="22" t="s">
        <v>21</v>
      </c>
      <c r="D33" s="22" t="s">
        <v>222</v>
      </c>
      <c r="E33" s="22" t="s">
        <v>220</v>
      </c>
      <c r="F33" s="21" t="s">
        <v>218</v>
      </c>
      <c r="G33" s="20" t="s">
        <v>18</v>
      </c>
      <c r="H33" s="21" t="s">
        <v>255</v>
      </c>
      <c r="I33" s="39">
        <v>41902</v>
      </c>
      <c r="J33" s="44" t="s">
        <v>298</v>
      </c>
    </row>
    <row r="34" spans="1:10" ht="86.4">
      <c r="A34" s="20">
        <f t="shared" si="0"/>
        <v>33</v>
      </c>
      <c r="B34" s="20" t="s">
        <v>7</v>
      </c>
      <c r="C34" s="35" t="s">
        <v>248</v>
      </c>
      <c r="D34" s="22" t="s">
        <v>222</v>
      </c>
      <c r="E34" s="22" t="s">
        <v>220</v>
      </c>
      <c r="F34" s="21" t="s">
        <v>218</v>
      </c>
      <c r="G34" s="20" t="s">
        <v>18</v>
      </c>
      <c r="H34" s="21" t="s">
        <v>259</v>
      </c>
      <c r="I34" s="39">
        <v>41897</v>
      </c>
      <c r="J34" s="44" t="s">
        <v>270</v>
      </c>
    </row>
    <row r="35" spans="1:10" ht="57.6">
      <c r="A35" s="20">
        <f t="shared" si="0"/>
        <v>34</v>
      </c>
      <c r="B35" s="20" t="s">
        <v>7</v>
      </c>
      <c r="C35" s="21" t="s">
        <v>249</v>
      </c>
      <c r="D35" s="22" t="s">
        <v>222</v>
      </c>
      <c r="E35" s="22" t="s">
        <v>220</v>
      </c>
      <c r="F35" s="21" t="s">
        <v>218</v>
      </c>
      <c r="G35" s="20" t="s">
        <v>18</v>
      </c>
      <c r="H35" s="21" t="s">
        <v>256</v>
      </c>
      <c r="I35" s="39"/>
      <c r="J35" s="44" t="s">
        <v>299</v>
      </c>
    </row>
    <row r="36" spans="1:10" ht="43.2">
      <c r="A36" s="20">
        <f t="shared" si="0"/>
        <v>35</v>
      </c>
      <c r="B36" s="20" t="s">
        <v>7</v>
      </c>
      <c r="C36" s="21" t="s">
        <v>163</v>
      </c>
      <c r="D36" s="21" t="s">
        <v>222</v>
      </c>
      <c r="E36" s="21" t="s">
        <v>220</v>
      </c>
      <c r="F36" s="21" t="s">
        <v>223</v>
      </c>
      <c r="G36" s="20" t="s">
        <v>18</v>
      </c>
      <c r="H36" s="21" t="s">
        <v>256</v>
      </c>
      <c r="I36" s="41"/>
      <c r="J36" s="44" t="s">
        <v>296</v>
      </c>
    </row>
    <row r="37" spans="1:10" ht="57.6">
      <c r="A37" s="20">
        <f t="shared" si="0"/>
        <v>36</v>
      </c>
      <c r="B37" s="20" t="s">
        <v>6</v>
      </c>
      <c r="C37" s="21" t="s">
        <v>27</v>
      </c>
      <c r="D37" s="22" t="s">
        <v>222</v>
      </c>
      <c r="E37" s="22" t="s">
        <v>220</v>
      </c>
      <c r="F37" s="21" t="s">
        <v>218</v>
      </c>
      <c r="G37" s="20" t="s">
        <v>28</v>
      </c>
      <c r="H37" s="21" t="s">
        <v>256</v>
      </c>
      <c r="I37" s="39"/>
      <c r="J37" s="44" t="s">
        <v>266</v>
      </c>
    </row>
    <row r="38" spans="1:10" ht="28.8">
      <c r="A38" s="20">
        <f t="shared" si="0"/>
        <v>37</v>
      </c>
      <c r="B38" s="20" t="s">
        <v>6</v>
      </c>
      <c r="C38" s="21" t="s">
        <v>250</v>
      </c>
      <c r="D38" s="22" t="s">
        <v>222</v>
      </c>
      <c r="E38" s="22" t="s">
        <v>220</v>
      </c>
      <c r="F38" s="21" t="s">
        <v>218</v>
      </c>
      <c r="G38" s="20" t="s">
        <v>28</v>
      </c>
      <c r="H38" s="21" t="s">
        <v>256</v>
      </c>
      <c r="I38" s="41"/>
      <c r="J38" s="44" t="s">
        <v>294</v>
      </c>
    </row>
    <row r="39" spans="1:10" ht="75">
      <c r="A39" s="20">
        <f t="shared" si="0"/>
        <v>38</v>
      </c>
      <c r="B39" s="2" t="s">
        <v>6</v>
      </c>
      <c r="C39" s="23" t="s">
        <v>251</v>
      </c>
      <c r="D39" s="22" t="s">
        <v>222</v>
      </c>
      <c r="E39" s="22" t="s">
        <v>220</v>
      </c>
      <c r="F39" s="21" t="s">
        <v>230</v>
      </c>
      <c r="G39" s="20" t="s">
        <v>223</v>
      </c>
      <c r="H39" s="21" t="s">
        <v>236</v>
      </c>
      <c r="I39" s="41"/>
      <c r="J39" s="44" t="s">
        <v>297</v>
      </c>
    </row>
    <row r="40" spans="1:10" ht="57.6">
      <c r="A40" s="20">
        <f t="shared" si="0"/>
        <v>39</v>
      </c>
      <c r="B40" s="2"/>
      <c r="C40" s="23" t="s">
        <v>252</v>
      </c>
      <c r="D40" s="23" t="s">
        <v>222</v>
      </c>
      <c r="E40" s="23" t="s">
        <v>220</v>
      </c>
      <c r="F40" s="34" t="s">
        <v>232</v>
      </c>
      <c r="G40" s="20" t="s">
        <v>173</v>
      </c>
      <c r="H40" s="21" t="s">
        <v>256</v>
      </c>
      <c r="I40" s="39"/>
      <c r="J40" s="44" t="s">
        <v>271</v>
      </c>
    </row>
    <row r="41" spans="1:10" ht="43.2">
      <c r="A41" s="20">
        <f t="shared" si="0"/>
        <v>40</v>
      </c>
      <c r="B41" s="2" t="s">
        <v>8</v>
      </c>
      <c r="C41" s="34" t="s">
        <v>233</v>
      </c>
      <c r="D41" s="3" t="s">
        <v>222</v>
      </c>
      <c r="E41" s="3" t="s">
        <v>220</v>
      </c>
      <c r="F41" s="3" t="s">
        <v>218</v>
      </c>
      <c r="G41" s="2" t="s">
        <v>29</v>
      </c>
      <c r="H41" s="21" t="s">
        <v>253</v>
      </c>
      <c r="I41" s="39">
        <v>41852</v>
      </c>
      <c r="J41" s="44"/>
    </row>
    <row r="42" spans="1:10" ht="72">
      <c r="A42" s="2">
        <v>41</v>
      </c>
      <c r="B42" s="42" t="s">
        <v>8</v>
      </c>
      <c r="C42" s="3" t="s">
        <v>264</v>
      </c>
      <c r="D42" s="3" t="s">
        <v>222</v>
      </c>
      <c r="E42" s="3" t="s">
        <v>220</v>
      </c>
      <c r="F42" s="3" t="s">
        <v>218</v>
      </c>
      <c r="G42" s="2" t="s">
        <v>265</v>
      </c>
      <c r="H42" s="21" t="s">
        <v>260</v>
      </c>
      <c r="I42" s="39">
        <v>41913</v>
      </c>
      <c r="J42" s="44" t="s">
        <v>300</v>
      </c>
    </row>
    <row r="44" spans="1:10">
      <c r="H44">
        <f>COUNTIF(H2:H42,I44)</f>
        <v>20</v>
      </c>
      <c r="I44" s="36" t="s">
        <v>256</v>
      </c>
    </row>
    <row r="45" spans="1:10">
      <c r="H45">
        <f>COUNTA(H2:H42)-H44</f>
        <v>21</v>
      </c>
      <c r="I45" s="36" t="s">
        <v>303</v>
      </c>
    </row>
    <row r="46" spans="1:10">
      <c r="H46">
        <f>H44+H45</f>
        <v>41</v>
      </c>
      <c r="I46" s="36" t="s">
        <v>304</v>
      </c>
    </row>
  </sheetData>
  <autoFilter ref="A1:G40">
    <sortState ref="A5:G47">
      <sortCondition ref="G4"/>
    </sortState>
  </autoFilter>
  <phoneticPr fontId="15" type="noConversion"/>
  <pageMargins left="0.7" right="0.7" top="0.75" bottom="0.75" header="0.3" footer="0.3"/>
  <pageSetup scale="38" fitToHeight="0" orientation="portrai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70" zoomScaleNormal="70" zoomScalePageLayoutView="70" workbookViewId="0">
      <pane xSplit="4" ySplit="4" topLeftCell="E5" activePane="bottomRight" state="frozen"/>
      <selection pane="topRight" activeCell="D1" sqref="D1"/>
      <selection pane="bottomLeft" activeCell="A3" sqref="A3"/>
      <selection pane="bottomRight" activeCell="F24" sqref="F24"/>
    </sheetView>
  </sheetViews>
  <sheetFormatPr defaultColWidth="8.77734375" defaultRowHeight="14.4"/>
  <cols>
    <col min="1" max="1" width="9.109375" customWidth="1"/>
    <col min="2" max="2" width="9" bestFit="1" customWidth="1"/>
    <col min="3" max="3" width="7.6640625" bestFit="1" customWidth="1"/>
    <col min="4" max="4" width="36.77734375" customWidth="1"/>
    <col min="5" max="5" width="60.6640625" style="1" customWidth="1"/>
    <col min="6" max="6" width="60.6640625" style="5" customWidth="1"/>
    <col min="7" max="7" width="60.6640625" style="1" customWidth="1"/>
  </cols>
  <sheetData>
    <row r="1" spans="1:7">
      <c r="B1" s="14" t="s">
        <v>178</v>
      </c>
      <c r="C1" s="24" t="s">
        <v>159</v>
      </c>
      <c r="D1" s="24" t="s">
        <v>183</v>
      </c>
    </row>
    <row r="2" spans="1:7">
      <c r="B2" s="13" t="s">
        <v>180</v>
      </c>
      <c r="C2" s="12" t="s">
        <v>158</v>
      </c>
      <c r="D2" s="12" t="s">
        <v>179</v>
      </c>
      <c r="F2" s="12"/>
    </row>
    <row r="3" spans="1:7">
      <c r="D3" s="12"/>
      <c r="F3" s="12"/>
    </row>
    <row r="4" spans="1:7">
      <c r="B4" t="s">
        <v>98</v>
      </c>
      <c r="C4" t="s">
        <v>97</v>
      </c>
      <c r="D4" t="s">
        <v>96</v>
      </c>
      <c r="E4" s="1" t="s">
        <v>95</v>
      </c>
      <c r="F4" s="5" t="s">
        <v>94</v>
      </c>
      <c r="G4" s="1" t="s">
        <v>93</v>
      </c>
    </row>
    <row r="5" spans="1:7" ht="43.2">
      <c r="A5" s="12" t="s">
        <v>158</v>
      </c>
      <c r="B5" t="s">
        <v>19</v>
      </c>
      <c r="C5">
        <v>1</v>
      </c>
      <c r="D5" s="1" t="s">
        <v>66</v>
      </c>
      <c r="E5" s="1" t="s">
        <v>65</v>
      </c>
    </row>
    <row r="6" spans="1:7" ht="43.2">
      <c r="A6" s="27" t="s">
        <v>182</v>
      </c>
      <c r="B6" t="s">
        <v>19</v>
      </c>
      <c r="C6">
        <v>1</v>
      </c>
      <c r="D6" s="1" t="s">
        <v>62</v>
      </c>
      <c r="E6" s="1" t="s">
        <v>61</v>
      </c>
    </row>
    <row r="7" spans="1:7">
      <c r="A7" s="12" t="s">
        <v>158</v>
      </c>
      <c r="B7" t="s">
        <v>19</v>
      </c>
      <c r="C7">
        <v>2</v>
      </c>
      <c r="D7" s="1" t="s">
        <v>58</v>
      </c>
      <c r="E7" s="1" t="s">
        <v>92</v>
      </c>
    </row>
    <row r="8" spans="1:7">
      <c r="A8" s="12" t="s">
        <v>158</v>
      </c>
      <c r="B8" t="s">
        <v>19</v>
      </c>
      <c r="C8">
        <v>2</v>
      </c>
      <c r="D8" t="s">
        <v>79</v>
      </c>
      <c r="E8" s="1" t="s">
        <v>91</v>
      </c>
    </row>
    <row r="9" spans="1:7" ht="28.8">
      <c r="A9" s="12" t="s">
        <v>158</v>
      </c>
      <c r="B9" t="s">
        <v>19</v>
      </c>
      <c r="C9">
        <v>4</v>
      </c>
      <c r="D9" t="s">
        <v>52</v>
      </c>
      <c r="E9" s="1" t="s">
        <v>90</v>
      </c>
    </row>
    <row r="10" spans="1:7" ht="28.8">
      <c r="A10" s="12" t="s">
        <v>158</v>
      </c>
      <c r="B10" t="s">
        <v>19</v>
      </c>
      <c r="C10">
        <v>4</v>
      </c>
      <c r="D10" t="s">
        <v>52</v>
      </c>
      <c r="E10" s="1" t="s">
        <v>51</v>
      </c>
    </row>
    <row r="11" spans="1:7">
      <c r="A11" s="12" t="s">
        <v>158</v>
      </c>
      <c r="B11" t="s">
        <v>19</v>
      </c>
      <c r="C11">
        <v>5</v>
      </c>
      <c r="D11" t="s">
        <v>89</v>
      </c>
      <c r="E11" s="1" t="s">
        <v>88</v>
      </c>
    </row>
    <row r="12" spans="1:7">
      <c r="A12" s="12" t="s">
        <v>158</v>
      </c>
      <c r="B12" t="s">
        <v>19</v>
      </c>
      <c r="C12">
        <v>5</v>
      </c>
      <c r="D12" t="s">
        <v>87</v>
      </c>
      <c r="E12" s="1" t="s">
        <v>86</v>
      </c>
    </row>
    <row r="13" spans="1:7" ht="43.2">
      <c r="A13" s="27" t="s">
        <v>182</v>
      </c>
      <c r="B13" t="s">
        <v>19</v>
      </c>
      <c r="C13">
        <v>6</v>
      </c>
      <c r="D13" t="s">
        <v>85</v>
      </c>
      <c r="E13" s="1" t="s">
        <v>84</v>
      </c>
    </row>
    <row r="14" spans="1:7" ht="43.2">
      <c r="A14" s="12" t="s">
        <v>158</v>
      </c>
      <c r="B14" t="s">
        <v>23</v>
      </c>
      <c r="C14">
        <v>1</v>
      </c>
      <c r="D14" s="1" t="s">
        <v>66</v>
      </c>
      <c r="E14" s="1" t="s">
        <v>65</v>
      </c>
    </row>
    <row r="15" spans="1:7" ht="43.2">
      <c r="A15" s="27" t="s">
        <v>182</v>
      </c>
      <c r="B15" t="s">
        <v>23</v>
      </c>
      <c r="C15">
        <v>1</v>
      </c>
      <c r="D15" s="1" t="s">
        <v>62</v>
      </c>
      <c r="E15" s="1" t="s">
        <v>61</v>
      </c>
    </row>
    <row r="16" spans="1:7">
      <c r="A16" s="12" t="s">
        <v>158</v>
      </c>
      <c r="B16" t="s">
        <v>23</v>
      </c>
      <c r="C16">
        <v>2</v>
      </c>
      <c r="D16" t="s">
        <v>83</v>
      </c>
      <c r="E16" s="1" t="s">
        <v>82</v>
      </c>
    </row>
    <row r="17" spans="1:7">
      <c r="A17" s="12" t="s">
        <v>158</v>
      </c>
      <c r="B17" t="s">
        <v>23</v>
      </c>
      <c r="C17">
        <v>2</v>
      </c>
      <c r="D17" t="s">
        <v>81</v>
      </c>
      <c r="E17" s="1" t="s">
        <v>80</v>
      </c>
    </row>
    <row r="18" spans="1:7">
      <c r="A18" s="12" t="s">
        <v>158</v>
      </c>
      <c r="B18" t="s">
        <v>23</v>
      </c>
      <c r="C18">
        <v>2</v>
      </c>
      <c r="D18" t="s">
        <v>79</v>
      </c>
      <c r="E18" s="1" t="s">
        <v>78</v>
      </c>
      <c r="G18" s="7" t="s">
        <v>77</v>
      </c>
    </row>
    <row r="19" spans="1:7" ht="28.8">
      <c r="A19" s="12" t="s">
        <v>158</v>
      </c>
      <c r="B19" t="s">
        <v>23</v>
      </c>
      <c r="C19">
        <v>5</v>
      </c>
      <c r="D19" t="s">
        <v>49</v>
      </c>
      <c r="E19" s="1" t="s">
        <v>76</v>
      </c>
    </row>
    <row r="20" spans="1:7">
      <c r="A20" s="12" t="s">
        <v>158</v>
      </c>
      <c r="B20" t="s">
        <v>23</v>
      </c>
      <c r="C20">
        <v>5</v>
      </c>
      <c r="D20" t="s">
        <v>75</v>
      </c>
      <c r="E20" s="1" t="s">
        <v>74</v>
      </c>
    </row>
    <row r="21" spans="1:7">
      <c r="A21" s="12" t="s">
        <v>158</v>
      </c>
      <c r="B21" t="s">
        <v>23</v>
      </c>
      <c r="C21">
        <v>5</v>
      </c>
      <c r="D21" t="s">
        <v>45</v>
      </c>
      <c r="E21" s="1" t="s">
        <v>73</v>
      </c>
    </row>
    <row r="22" spans="1:7">
      <c r="A22" s="12" t="s">
        <v>158</v>
      </c>
      <c r="B22" t="s">
        <v>23</v>
      </c>
      <c r="C22">
        <v>5</v>
      </c>
      <c r="D22" t="s">
        <v>72</v>
      </c>
      <c r="E22" s="1" t="s">
        <v>71</v>
      </c>
    </row>
    <row r="23" spans="1:7">
      <c r="A23" s="12" t="s">
        <v>158</v>
      </c>
      <c r="B23" t="s">
        <v>23</v>
      </c>
      <c r="C23">
        <v>5</v>
      </c>
      <c r="D23" t="s">
        <v>70</v>
      </c>
      <c r="E23" s="1" t="s">
        <v>69</v>
      </c>
    </row>
    <row r="24" spans="1:7">
      <c r="A24" s="24" t="s">
        <v>159</v>
      </c>
      <c r="B24" t="s">
        <v>23</v>
      </c>
      <c r="C24">
        <v>5</v>
      </c>
      <c r="D24" t="s">
        <v>68</v>
      </c>
      <c r="E24" s="1" t="s">
        <v>67</v>
      </c>
      <c r="F24" s="4" t="s">
        <v>157</v>
      </c>
    </row>
    <row r="25" spans="1:7" ht="72">
      <c r="A25" s="12" t="s">
        <v>158</v>
      </c>
      <c r="B25" t="s">
        <v>34</v>
      </c>
      <c r="C25">
        <v>1</v>
      </c>
      <c r="D25" s="1" t="s">
        <v>66</v>
      </c>
      <c r="E25" s="1" t="s">
        <v>65</v>
      </c>
      <c r="F25" s="1" t="s">
        <v>64</v>
      </c>
      <c r="G25" s="1" t="s">
        <v>63</v>
      </c>
    </row>
    <row r="26" spans="1:7" ht="43.2">
      <c r="A26" s="27" t="s">
        <v>182</v>
      </c>
      <c r="B26" t="s">
        <v>34</v>
      </c>
      <c r="C26">
        <v>1</v>
      </c>
      <c r="D26" s="1" t="s">
        <v>62</v>
      </c>
      <c r="E26" s="1" t="s">
        <v>61</v>
      </c>
      <c r="F26" s="1" t="s">
        <v>60</v>
      </c>
      <c r="G26" s="1" t="s">
        <v>59</v>
      </c>
    </row>
    <row r="27" spans="1:7" ht="28.8">
      <c r="A27" s="12" t="s">
        <v>158</v>
      </c>
      <c r="B27" t="s">
        <v>34</v>
      </c>
      <c r="C27">
        <v>2</v>
      </c>
      <c r="D27" t="s">
        <v>58</v>
      </c>
      <c r="E27" s="1" t="s">
        <v>57</v>
      </c>
      <c r="F27" s="1" t="s">
        <v>56</v>
      </c>
      <c r="G27" s="1" t="s">
        <v>55</v>
      </c>
    </row>
    <row r="28" spans="1:7" ht="43.2">
      <c r="A28" s="27" t="s">
        <v>182</v>
      </c>
      <c r="B28" t="s">
        <v>34</v>
      </c>
      <c r="C28">
        <v>4</v>
      </c>
      <c r="D28" t="s">
        <v>52</v>
      </c>
      <c r="E28" s="1" t="s">
        <v>54</v>
      </c>
      <c r="F28" s="1" t="s">
        <v>53</v>
      </c>
      <c r="G28" s="1" t="s">
        <v>39</v>
      </c>
    </row>
    <row r="29" spans="1:7" ht="28.8">
      <c r="A29" s="12" t="s">
        <v>158</v>
      </c>
      <c r="B29" t="s">
        <v>34</v>
      </c>
      <c r="C29">
        <v>4</v>
      </c>
      <c r="D29" t="s">
        <v>52</v>
      </c>
      <c r="E29" s="1" t="s">
        <v>51</v>
      </c>
      <c r="F29" s="1" t="s">
        <v>50</v>
      </c>
      <c r="G29" s="1" t="s">
        <v>39</v>
      </c>
    </row>
    <row r="30" spans="1:7" ht="43.2">
      <c r="A30" s="12" t="s">
        <v>158</v>
      </c>
      <c r="B30" t="s">
        <v>34</v>
      </c>
      <c r="C30">
        <v>5</v>
      </c>
      <c r="D30" t="s">
        <v>49</v>
      </c>
      <c r="E30" s="1" t="s">
        <v>48</v>
      </c>
      <c r="F30" s="1" t="s">
        <v>47</v>
      </c>
      <c r="G30" s="1" t="s">
        <v>46</v>
      </c>
    </row>
    <row r="31" spans="1:7" ht="28.8">
      <c r="A31" s="12" t="s">
        <v>158</v>
      </c>
      <c r="B31" t="s">
        <v>34</v>
      </c>
      <c r="C31">
        <v>5</v>
      </c>
      <c r="D31" t="s">
        <v>45</v>
      </c>
      <c r="E31" s="1" t="s">
        <v>44</v>
      </c>
      <c r="F31" s="1" t="s">
        <v>43</v>
      </c>
      <c r="G31" s="1" t="s">
        <v>39</v>
      </c>
    </row>
    <row r="32" spans="1:7" ht="28.8">
      <c r="A32" s="12" t="s">
        <v>158</v>
      </c>
      <c r="B32" t="s">
        <v>34</v>
      </c>
      <c r="C32">
        <v>5</v>
      </c>
      <c r="D32" t="s">
        <v>42</v>
      </c>
      <c r="E32" s="1" t="s">
        <v>41</v>
      </c>
      <c r="F32" s="6" t="s">
        <v>40</v>
      </c>
      <c r="G32" s="1" t="s">
        <v>39</v>
      </c>
    </row>
    <row r="33" spans="1:7">
      <c r="A33" s="12" t="s">
        <v>158</v>
      </c>
      <c r="B33" t="s">
        <v>34</v>
      </c>
      <c r="C33">
        <v>5</v>
      </c>
      <c r="D33" t="s">
        <v>38</v>
      </c>
      <c r="E33" s="1" t="s">
        <v>37</v>
      </c>
      <c r="F33" s="1" t="s">
        <v>36</v>
      </c>
      <c r="G33" s="1" t="s">
        <v>35</v>
      </c>
    </row>
    <row r="34" spans="1:7" ht="43.2">
      <c r="A34" s="27" t="s">
        <v>182</v>
      </c>
      <c r="B34" t="s">
        <v>34</v>
      </c>
      <c r="C34">
        <v>6</v>
      </c>
      <c r="D34" t="s">
        <v>33</v>
      </c>
      <c r="E34" s="1" t="s">
        <v>32</v>
      </c>
      <c r="F34" s="1" t="s">
        <v>31</v>
      </c>
      <c r="G34" s="1" t="s">
        <v>30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80" zoomScaleNormal="80" zoomScalePageLayoutView="80" workbookViewId="0">
      <selection activeCell="P40" sqref="P40"/>
    </sheetView>
  </sheetViews>
  <sheetFormatPr defaultColWidth="8.77734375" defaultRowHeight="14.4"/>
  <sheetData>
    <row r="1" spans="1:2">
      <c r="A1" s="13" t="s">
        <v>180</v>
      </c>
      <c r="B1" s="12" t="s">
        <v>176</v>
      </c>
    </row>
    <row r="2" spans="1:2">
      <c r="A2" t="s">
        <v>178</v>
      </c>
      <c r="B2" s="24" t="s">
        <v>177</v>
      </c>
    </row>
    <row r="3" spans="1:2">
      <c r="B3" t="s">
        <v>118</v>
      </c>
    </row>
    <row r="5" spans="1:2">
      <c r="B5" t="s">
        <v>119</v>
      </c>
    </row>
    <row r="7" spans="1:2">
      <c r="B7" t="s">
        <v>120</v>
      </c>
    </row>
    <row r="9" spans="1:2">
      <c r="B9" t="s">
        <v>121</v>
      </c>
    </row>
    <row r="11" spans="1:2">
      <c r="B11" t="s">
        <v>122</v>
      </c>
    </row>
    <row r="12" spans="1:2">
      <c r="B12" t="s">
        <v>123</v>
      </c>
    </row>
    <row r="14" spans="1:2">
      <c r="A14" s="12" t="s">
        <v>158</v>
      </c>
      <c r="B14" t="s">
        <v>124</v>
      </c>
    </row>
    <row r="15" spans="1:2">
      <c r="A15" s="12"/>
    </row>
    <row r="16" spans="1:2">
      <c r="A16" s="12"/>
    </row>
    <row r="17" spans="1:11">
      <c r="A17" s="12"/>
      <c r="B17" t="s">
        <v>125</v>
      </c>
    </row>
    <row r="18" spans="1:11">
      <c r="A18" s="12" t="s">
        <v>158</v>
      </c>
      <c r="B18" t="s">
        <v>126</v>
      </c>
    </row>
    <row r="19" spans="1:11">
      <c r="A19" s="12"/>
    </row>
    <row r="20" spans="1:11">
      <c r="A20" s="12"/>
      <c r="B20" t="s">
        <v>127</v>
      </c>
    </row>
    <row r="21" spans="1:11">
      <c r="A21" s="12" t="s">
        <v>158</v>
      </c>
      <c r="B21" t="s">
        <v>128</v>
      </c>
    </row>
    <row r="22" spans="1:11">
      <c r="A22" s="12"/>
    </row>
    <row r="23" spans="1:11">
      <c r="A23" s="12"/>
      <c r="B23" t="s">
        <v>129</v>
      </c>
    </row>
    <row r="24" spans="1:11">
      <c r="A24" s="12" t="s">
        <v>158</v>
      </c>
      <c r="B24" t="s">
        <v>130</v>
      </c>
    </row>
    <row r="27" spans="1:11">
      <c r="B27" t="s">
        <v>14</v>
      </c>
    </row>
    <row r="28" spans="1:11">
      <c r="B28" t="s">
        <v>123</v>
      </c>
    </row>
    <row r="30" spans="1:11">
      <c r="B30" t="s">
        <v>131</v>
      </c>
    </row>
    <row r="31" spans="1:11">
      <c r="A31" s="24" t="s">
        <v>159</v>
      </c>
      <c r="B31" t="s">
        <v>132</v>
      </c>
      <c r="K31" s="4" t="s">
        <v>157</v>
      </c>
    </row>
    <row r="33" spans="1:2">
      <c r="B33" t="s">
        <v>133</v>
      </c>
    </row>
    <row r="34" spans="1:2">
      <c r="A34" s="12" t="s">
        <v>158</v>
      </c>
      <c r="B34" t="s">
        <v>134</v>
      </c>
    </row>
    <row r="35" spans="1:2">
      <c r="A35" s="12"/>
    </row>
    <row r="36" spans="1:2">
      <c r="A36" s="12"/>
      <c r="B36" t="s">
        <v>129</v>
      </c>
    </row>
    <row r="37" spans="1:2">
      <c r="A37" s="12" t="s">
        <v>158</v>
      </c>
      <c r="B37" t="s">
        <v>135</v>
      </c>
    </row>
    <row r="38" spans="1:2">
      <c r="A38" s="12"/>
    </row>
    <row r="39" spans="1:2">
      <c r="A39" s="12"/>
    </row>
    <row r="40" spans="1:2">
      <c r="A40" s="12"/>
      <c r="B40" t="s">
        <v>18</v>
      </c>
    </row>
    <row r="41" spans="1:2">
      <c r="A41" s="12"/>
      <c r="B41" t="s">
        <v>123</v>
      </c>
    </row>
    <row r="42" spans="1:2">
      <c r="A42" s="12"/>
    </row>
    <row r="43" spans="1:2">
      <c r="A43" s="12"/>
      <c r="B43" t="s">
        <v>136</v>
      </c>
    </row>
    <row r="44" spans="1:2">
      <c r="A44" s="12" t="s">
        <v>158</v>
      </c>
      <c r="B44" t="s">
        <v>137</v>
      </c>
    </row>
    <row r="45" spans="1:2">
      <c r="A45" s="12"/>
    </row>
    <row r="46" spans="1:2">
      <c r="A46" s="12" t="s">
        <v>158</v>
      </c>
      <c r="B46" t="s">
        <v>138</v>
      </c>
    </row>
    <row r="48" spans="1:2">
      <c r="B48" t="s">
        <v>139</v>
      </c>
    </row>
    <row r="49" spans="1:26">
      <c r="A49" s="26" t="s">
        <v>159</v>
      </c>
      <c r="B49" t="s">
        <v>140</v>
      </c>
      <c r="Z49" s="4" t="s">
        <v>157</v>
      </c>
    </row>
    <row r="51" spans="1:26">
      <c r="A51" s="12" t="s">
        <v>158</v>
      </c>
      <c r="B51" s="10" t="s">
        <v>141</v>
      </c>
    </row>
    <row r="53" spans="1:26">
      <c r="A53" s="26" t="s">
        <v>159</v>
      </c>
      <c r="B53" t="s">
        <v>142</v>
      </c>
      <c r="V53" s="4" t="s">
        <v>157</v>
      </c>
    </row>
    <row r="54" spans="1:26">
      <c r="A54" s="26"/>
    </row>
    <row r="55" spans="1:26">
      <c r="A55" s="26"/>
      <c r="B55" t="s">
        <v>127</v>
      </c>
    </row>
    <row r="56" spans="1:26">
      <c r="A56" s="26" t="s">
        <v>159</v>
      </c>
      <c r="B56" t="s">
        <v>143</v>
      </c>
      <c r="R56" s="4" t="s">
        <v>157</v>
      </c>
    </row>
    <row r="59" spans="1:26">
      <c r="B59" t="s">
        <v>28</v>
      </c>
    </row>
    <row r="60" spans="1:26">
      <c r="B60" t="s">
        <v>144</v>
      </c>
    </row>
    <row r="62" spans="1:26">
      <c r="B62" t="s">
        <v>125</v>
      </c>
    </row>
    <row r="63" spans="1:26">
      <c r="A63" s="12" t="s">
        <v>158</v>
      </c>
      <c r="B63" t="s">
        <v>145</v>
      </c>
    </row>
    <row r="64" spans="1:26">
      <c r="A64" s="12"/>
    </row>
    <row r="65" spans="1:2">
      <c r="A65" s="12"/>
      <c r="B65" t="s">
        <v>131</v>
      </c>
    </row>
    <row r="66" spans="1:2">
      <c r="A66" s="12" t="s">
        <v>158</v>
      </c>
      <c r="B66" t="s">
        <v>146</v>
      </c>
    </row>
  </sheetData>
  <hyperlinks>
    <hyperlink ref="B51" r:id="rId1" display="https://alog.ligo-la.caltech.edu/aLOG/index.php?callRep=763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zoomScale="70" zoomScaleNormal="70" zoomScalePageLayoutView="70" workbookViewId="0">
      <selection sqref="A1:H2"/>
    </sheetView>
  </sheetViews>
  <sheetFormatPr defaultColWidth="8.77734375" defaultRowHeight="14.4"/>
  <sheetData>
    <row r="1" spans="1:7">
      <c r="A1" t="s">
        <v>178</v>
      </c>
      <c r="B1" s="24" t="s">
        <v>174</v>
      </c>
      <c r="C1" s="25"/>
      <c r="D1" s="25"/>
      <c r="E1" s="25"/>
      <c r="F1" s="25"/>
      <c r="G1" s="25"/>
    </row>
    <row r="2" spans="1:7">
      <c r="A2" s="13" t="s">
        <v>180</v>
      </c>
      <c r="B2" s="12" t="s">
        <v>175</v>
      </c>
    </row>
    <row r="3" spans="1:7" ht="15">
      <c r="B3" s="9" t="s">
        <v>99</v>
      </c>
    </row>
    <row r="4" spans="1:7">
      <c r="B4" s="8"/>
    </row>
    <row r="5" spans="1:7" ht="15">
      <c r="A5" s="12" t="s">
        <v>158</v>
      </c>
      <c r="B5" s="9" t="s">
        <v>100</v>
      </c>
    </row>
    <row r="6" spans="1:7">
      <c r="A6" s="12"/>
      <c r="B6" s="8"/>
    </row>
    <row r="7" spans="1:7" ht="15">
      <c r="A7" s="12" t="s">
        <v>158</v>
      </c>
      <c r="B7" s="9" t="s">
        <v>101</v>
      </c>
    </row>
    <row r="8" spans="1:7">
      <c r="A8" s="12"/>
      <c r="B8" s="8"/>
    </row>
    <row r="9" spans="1:7" ht="15">
      <c r="A9" s="12" t="s">
        <v>158</v>
      </c>
      <c r="B9" s="9" t="s">
        <v>102</v>
      </c>
    </row>
    <row r="10" spans="1:7">
      <c r="A10" s="12"/>
      <c r="B10" s="8"/>
    </row>
    <row r="11" spans="1:7" ht="15">
      <c r="A11" s="12"/>
      <c r="B11" s="9" t="s">
        <v>103</v>
      </c>
    </row>
    <row r="12" spans="1:7">
      <c r="A12" s="12"/>
      <c r="B12" s="8"/>
    </row>
    <row r="13" spans="1:7" ht="15">
      <c r="A13" s="12" t="s">
        <v>158</v>
      </c>
      <c r="B13" s="9" t="s">
        <v>104</v>
      </c>
    </row>
    <row r="14" spans="1:7">
      <c r="A14" s="12"/>
      <c r="B14" s="8"/>
    </row>
    <row r="15" spans="1:7" ht="15">
      <c r="A15" s="12"/>
      <c r="B15" s="9" t="s">
        <v>105</v>
      </c>
    </row>
    <row r="16" spans="1:7">
      <c r="A16" s="12"/>
      <c r="B16" s="8"/>
    </row>
    <row r="17" spans="1:2" ht="15">
      <c r="A17" s="12" t="s">
        <v>158</v>
      </c>
      <c r="B17" s="9" t="s">
        <v>106</v>
      </c>
    </row>
    <row r="18" spans="1:2">
      <c r="A18" s="12"/>
      <c r="B18" s="8"/>
    </row>
    <row r="19" spans="1:2" ht="15">
      <c r="A19" s="12"/>
      <c r="B19" s="9" t="s">
        <v>107</v>
      </c>
    </row>
    <row r="20" spans="1:2">
      <c r="A20" s="12"/>
      <c r="B20" s="8"/>
    </row>
    <row r="21" spans="1:2" ht="15">
      <c r="A21" s="12" t="s">
        <v>158</v>
      </c>
      <c r="B21" s="9" t="s">
        <v>108</v>
      </c>
    </row>
    <row r="22" spans="1:2">
      <c r="A22" s="12"/>
      <c r="B22" s="8"/>
    </row>
    <row r="23" spans="1:2" ht="15">
      <c r="A23" s="12" t="s">
        <v>158</v>
      </c>
      <c r="B23" s="9" t="s">
        <v>109</v>
      </c>
    </row>
    <row r="24" spans="1:2">
      <c r="A24" s="12"/>
      <c r="B24" s="8"/>
    </row>
    <row r="25" spans="1:2" ht="15">
      <c r="A25" s="12"/>
      <c r="B25" s="9" t="s">
        <v>110</v>
      </c>
    </row>
    <row r="26" spans="1:2">
      <c r="A26" s="12"/>
      <c r="B26" s="8"/>
    </row>
    <row r="27" spans="1:2">
      <c r="A27" s="12"/>
      <c r="B27" s="8"/>
    </row>
    <row r="28" spans="1:2" ht="15">
      <c r="A28" s="12"/>
      <c r="B28" s="9" t="s">
        <v>111</v>
      </c>
    </row>
    <row r="29" spans="1:2">
      <c r="A29" s="12"/>
      <c r="B29" s="8"/>
    </row>
    <row r="30" spans="1:2" ht="15">
      <c r="A30" s="12" t="s">
        <v>158</v>
      </c>
      <c r="B30" s="9" t="s">
        <v>112</v>
      </c>
    </row>
    <row r="31" spans="1:2">
      <c r="A31" s="12"/>
      <c r="B31" s="8"/>
    </row>
    <row r="32" spans="1:2" ht="15">
      <c r="A32" s="12" t="s">
        <v>158</v>
      </c>
      <c r="B32" s="9" t="s">
        <v>113</v>
      </c>
    </row>
    <row r="33" spans="1:29">
      <c r="A33" s="12"/>
      <c r="B33" s="8"/>
    </row>
    <row r="34" spans="1:29" ht="15">
      <c r="A34" s="12" t="s">
        <v>158</v>
      </c>
      <c r="B34" s="9" t="s">
        <v>114</v>
      </c>
    </row>
    <row r="35" spans="1:29">
      <c r="A35" s="12"/>
      <c r="B35" s="8"/>
    </row>
    <row r="36" spans="1:29" ht="15">
      <c r="B36" s="9" t="s">
        <v>115</v>
      </c>
    </row>
    <row r="37" spans="1:29">
      <c r="B37" s="8"/>
    </row>
    <row r="38" spans="1:29" ht="15">
      <c r="A38" s="24" t="s">
        <v>159</v>
      </c>
      <c r="B38" s="9" t="s">
        <v>116</v>
      </c>
      <c r="AC38" s="4" t="s">
        <v>190</v>
      </c>
    </row>
    <row r="39" spans="1:29">
      <c r="A39" s="24"/>
      <c r="B39" s="8"/>
    </row>
    <row r="40" spans="1:29" ht="15">
      <c r="A40" s="24" t="s">
        <v>159</v>
      </c>
      <c r="B40" s="9" t="s">
        <v>117</v>
      </c>
      <c r="Q40" s="4" t="s">
        <v>190</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21" sqref="G21"/>
    </sheetView>
  </sheetViews>
  <sheetFormatPr defaultColWidth="8.77734375" defaultRowHeight="14.4"/>
  <sheetData>
    <row r="1" spans="1:3">
      <c r="A1" t="s">
        <v>178</v>
      </c>
      <c r="B1" s="12" t="s">
        <v>172</v>
      </c>
    </row>
    <row r="2" spans="1:3">
      <c r="C2" t="s">
        <v>155</v>
      </c>
    </row>
    <row r="3" spans="1:3">
      <c r="B3" s="4" t="s">
        <v>189</v>
      </c>
      <c r="C3" s="11"/>
    </row>
    <row r="4" spans="1:3">
      <c r="C4" t="s">
        <v>147</v>
      </c>
    </row>
    <row r="5" spans="1:3">
      <c r="C5" t="s">
        <v>153</v>
      </c>
    </row>
    <row r="6" spans="1:3">
      <c r="C6" t="s">
        <v>3</v>
      </c>
    </row>
    <row r="7" spans="1:3">
      <c r="C7" t="s">
        <v>153</v>
      </c>
    </row>
    <row r="8" spans="1:3">
      <c r="C8" t="s">
        <v>16</v>
      </c>
    </row>
    <row r="9" spans="1:3">
      <c r="C9" t="s">
        <v>153</v>
      </c>
    </row>
    <row r="10" spans="1:3">
      <c r="C10" t="s">
        <v>17</v>
      </c>
    </row>
    <row r="11" spans="1:3">
      <c r="C11" t="s">
        <v>153</v>
      </c>
    </row>
    <row r="12" spans="1:3">
      <c r="C12" t="s">
        <v>19</v>
      </c>
    </row>
    <row r="13" spans="1:3">
      <c r="C13" t="s">
        <v>148</v>
      </c>
    </row>
    <row r="14" spans="1:3">
      <c r="C14" t="s">
        <v>23</v>
      </c>
    </row>
    <row r="15" spans="1:3">
      <c r="C15" t="s">
        <v>156</v>
      </c>
    </row>
    <row r="16" spans="1:3">
      <c r="C16" t="s">
        <v>149</v>
      </c>
    </row>
    <row r="17" spans="2:3">
      <c r="C17" t="s">
        <v>148</v>
      </c>
    </row>
    <row r="18" spans="2:3">
      <c r="C18" t="s">
        <v>14</v>
      </c>
    </row>
    <row r="19" spans="2:3">
      <c r="C19" t="s">
        <v>153</v>
      </c>
    </row>
    <row r="20" spans="2:3">
      <c r="C20" t="s">
        <v>18</v>
      </c>
    </row>
    <row r="21" spans="2:3">
      <c r="C21" t="s">
        <v>153</v>
      </c>
    </row>
    <row r="22" spans="2:3">
      <c r="C22" t="s">
        <v>150</v>
      </c>
    </row>
    <row r="23" spans="2:3">
      <c r="C23" t="s">
        <v>151</v>
      </c>
    </row>
    <row r="25" spans="2:3">
      <c r="B25" s="4" t="s">
        <v>189</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
  <sheetViews>
    <sheetView workbookViewId="0">
      <selection activeCell="B10" sqref="B10"/>
    </sheetView>
  </sheetViews>
  <sheetFormatPr defaultColWidth="8.77734375" defaultRowHeight="14.4"/>
  <sheetData>
    <row r="3" spans="2:2">
      <c r="B3" t="s">
        <v>184</v>
      </c>
    </row>
    <row r="5" spans="2:2">
      <c r="B5" t="s">
        <v>185</v>
      </c>
    </row>
    <row r="7" spans="2:2">
      <c r="B7" t="s">
        <v>186</v>
      </c>
    </row>
    <row r="10" spans="2:2">
      <c r="B10" s="4" t="s">
        <v>189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9" sqref="B9"/>
    </sheetView>
  </sheetViews>
  <sheetFormatPr defaultColWidth="8.77734375" defaultRowHeight="14.4"/>
  <sheetData>
    <row r="3" spans="2:2">
      <c r="B3" t="s">
        <v>187</v>
      </c>
    </row>
    <row r="5" spans="2:2">
      <c r="B5" t="s">
        <v>188</v>
      </c>
    </row>
    <row r="9" spans="2:2">
      <c r="B9" s="4" t="s">
        <v>189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selection activeCell="G9" sqref="G9"/>
    </sheetView>
  </sheetViews>
  <sheetFormatPr defaultColWidth="8.77734375" defaultRowHeight="14.4"/>
  <sheetData>
    <row r="1" spans="1:7">
      <c r="A1" t="s">
        <v>178</v>
      </c>
      <c r="B1" s="24" t="s">
        <v>174</v>
      </c>
      <c r="C1" s="25"/>
      <c r="D1" s="25"/>
      <c r="E1" s="25"/>
      <c r="F1" s="25"/>
      <c r="G1" s="25"/>
    </row>
    <row r="2" spans="1:7">
      <c r="A2" s="13" t="s">
        <v>180</v>
      </c>
      <c r="B2" s="12" t="s">
        <v>175</v>
      </c>
    </row>
    <row r="3" spans="1:7">
      <c r="B3" t="s">
        <v>191</v>
      </c>
    </row>
    <row r="5" spans="1:7">
      <c r="A5" s="24" t="s">
        <v>159</v>
      </c>
      <c r="B5" t="s">
        <v>192</v>
      </c>
    </row>
    <row r="7" spans="1:7">
      <c r="A7" s="12" t="s">
        <v>158</v>
      </c>
      <c r="B7" t="s">
        <v>193</v>
      </c>
    </row>
    <row r="9" spans="1:7">
      <c r="B9" t="s">
        <v>194</v>
      </c>
    </row>
    <row r="11" spans="1:7">
      <c r="B11" t="s">
        <v>195</v>
      </c>
    </row>
    <row r="12" spans="1:7">
      <c r="B12" t="s">
        <v>196</v>
      </c>
    </row>
    <row r="16" spans="1:7" ht="15.6">
      <c r="B16" s="28" t="s">
        <v>197</v>
      </c>
    </row>
    <row r="19" spans="1:2" ht="15.6">
      <c r="B19" s="28" t="s">
        <v>198</v>
      </c>
    </row>
    <row r="21" spans="1:2" ht="15.6">
      <c r="A21" s="12" t="s">
        <v>158</v>
      </c>
      <c r="B21" s="28" t="s">
        <v>199</v>
      </c>
    </row>
    <row r="22" spans="1:2" ht="15.6">
      <c r="B22" s="28" t="s">
        <v>200</v>
      </c>
    </row>
    <row r="23" spans="1:2">
      <c r="B23" s="29"/>
    </row>
    <row r="24" spans="1:2" ht="15.6">
      <c r="B24" s="30" t="s">
        <v>201</v>
      </c>
    </row>
    <row r="25" spans="1:2">
      <c r="B25" s="29"/>
    </row>
    <row r="26" spans="1:2" ht="15.6">
      <c r="B26" s="30" t="s">
        <v>202</v>
      </c>
    </row>
    <row r="28" spans="1:2" ht="15.6">
      <c r="B28" s="28"/>
    </row>
    <row r="30" spans="1:2" ht="15.6">
      <c r="B30" s="28" t="s">
        <v>203</v>
      </c>
    </row>
    <row r="32" spans="1:2" ht="15.6">
      <c r="A32" s="12" t="s">
        <v>158</v>
      </c>
      <c r="B32" s="28" t="s">
        <v>204</v>
      </c>
    </row>
    <row r="34" spans="1:2">
      <c r="B34" s="10" t="s">
        <v>205</v>
      </c>
    </row>
    <row r="36" spans="1:2" ht="15.6">
      <c r="B36" s="28"/>
    </row>
    <row r="38" spans="1:2" ht="15.6">
      <c r="B38" s="28" t="s">
        <v>206</v>
      </c>
    </row>
    <row r="40" spans="1:2" ht="15.6">
      <c r="A40" s="12" t="s">
        <v>158</v>
      </c>
      <c r="B40" s="28" t="s">
        <v>207</v>
      </c>
    </row>
    <row r="42" spans="1:2" ht="15.6">
      <c r="B42" s="28"/>
    </row>
    <row r="44" spans="1:2" ht="15.6">
      <c r="B44" s="28" t="s">
        <v>208</v>
      </c>
    </row>
    <row r="46" spans="1:2" ht="15.6">
      <c r="A46" s="33" t="s">
        <v>189</v>
      </c>
      <c r="B46" s="28" t="s">
        <v>209</v>
      </c>
    </row>
    <row r="48" spans="1:2" ht="15.6">
      <c r="B48" s="28"/>
    </row>
    <row r="50" spans="1:2" ht="15.6">
      <c r="B50" s="28" t="s">
        <v>210</v>
      </c>
    </row>
    <row r="52" spans="1:2" ht="15.6">
      <c r="A52" s="12" t="s">
        <v>158</v>
      </c>
      <c r="B52" s="28" t="s">
        <v>211</v>
      </c>
    </row>
    <row r="54" spans="1:2" ht="15.6">
      <c r="B54" s="28"/>
    </row>
    <row r="56" spans="1:2" ht="15.6">
      <c r="A56" s="24" t="s">
        <v>159</v>
      </c>
      <c r="B56" s="28" t="s">
        <v>212</v>
      </c>
    </row>
    <row r="58" spans="1:2" ht="15.6">
      <c r="B58" s="28"/>
    </row>
    <row r="59" spans="1:2" ht="15" thickBot="1">
      <c r="B59" s="31"/>
    </row>
    <row r="60" spans="1:2" ht="16.2" thickTop="1">
      <c r="B60" s="32"/>
    </row>
    <row r="62" spans="1:2" ht="15.6">
      <c r="B62" s="28"/>
    </row>
    <row r="64" spans="1:2" ht="15.6">
      <c r="B64" s="28" t="s">
        <v>213</v>
      </c>
    </row>
    <row r="67" spans="1:2">
      <c r="A67" s="33" t="s">
        <v>189</v>
      </c>
      <c r="B67" t="s">
        <v>214</v>
      </c>
    </row>
    <row r="70" spans="1:2" ht="15.6">
      <c r="B70" s="28" t="s">
        <v>215</v>
      </c>
    </row>
    <row r="72" spans="1:2" ht="15.6">
      <c r="A72" s="12" t="s">
        <v>158</v>
      </c>
      <c r="B72" s="28" t="s">
        <v>216</v>
      </c>
    </row>
    <row r="74" spans="1:2" ht="15.6">
      <c r="B74" s="28"/>
    </row>
    <row r="76" spans="1:2" ht="15.6">
      <c r="A76" s="12" t="s">
        <v>158</v>
      </c>
      <c r="B76" s="28" t="s">
        <v>217</v>
      </c>
    </row>
  </sheetData>
  <hyperlinks>
    <hyperlink ref="B34" r:id="rId1" display="https://dcc.ligo.org/DocDB/0093/E1200634/009/E1200634-v9 LBSC1 installation procedure-v9.pdf"/>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PUNCH LIST</vt:lpstr>
      <vt:lpstr>HAM123 Nots</vt:lpstr>
      <vt:lpstr>HAM456 Notes</vt:lpstr>
      <vt:lpstr>VE Notes</vt:lpstr>
      <vt:lpstr>Synopsis</vt:lpstr>
      <vt:lpstr>Gen Notes</vt:lpstr>
      <vt:lpstr>LBSC2 n DAQ</vt:lpstr>
      <vt:lpstr>BSC1,3 notes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coyne</dc:creator>
  <cp:lastModifiedBy>coyne</cp:lastModifiedBy>
  <cp:lastPrinted>2014-06-10T20:47:45Z</cp:lastPrinted>
  <dcterms:created xsi:type="dcterms:W3CDTF">2014-03-11T17:33:15Z</dcterms:created>
  <dcterms:modified xsi:type="dcterms:W3CDTF">2014-10-13T05:02:16Z</dcterms:modified>
</cp:coreProperties>
</file>