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521" windowWidth="14145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<sst xmlns="http://schemas.openxmlformats.org/spreadsheetml/2006/main" count="31" uniqueCount="25">
  <si>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ACB Shelf length</t>
  </si>
  <si>
    <t>Chamber</t>
  </si>
  <si>
    <t>BSC1-H1</t>
  </si>
  <si>
    <t>BSC3-H1</t>
  </si>
  <si>
    <t>BSC9-H1</t>
  </si>
  <si>
    <t>BSC10-H1</t>
  </si>
  <si>
    <t>BSC5-H2</t>
  </si>
  <si>
    <t>BSC6-H2</t>
  </si>
  <si>
    <t>BSC7-H2</t>
  </si>
  <si>
    <t>BSC8-H2</t>
  </si>
  <si>
    <t>distance from COC HR to ACB back</t>
  </si>
  <si>
    <t>in</t>
  </si>
  <si>
    <t>mm</t>
  </si>
  <si>
    <t>offset of top shelf, mm</t>
  </si>
  <si>
    <t>offset of bottom shelf, mm</t>
  </si>
  <si>
    <t>length of top shelf</t>
  </si>
  <si>
    <t>length of bottom shelf</t>
  </si>
  <si>
    <t>length of top shelf + extender</t>
  </si>
  <si>
    <t>length of bottom shelf + extender</t>
  </si>
  <si>
    <t>length of top extender</t>
  </si>
  <si>
    <t>length of bottom extender</t>
  </si>
  <si>
    <t>BSC1-L1</t>
  </si>
  <si>
    <t>BSC3-L1</t>
  </si>
  <si>
    <t>BSC4-L1</t>
  </si>
  <si>
    <t>BSC5-L1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</si>
</sst>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Continuous" wrapText="1"/>
    </xf>
    <xf numFmtId="0" fontId="2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3" sqref="D3"/>
    </sheetView>
  </sheetViews>
  <sheetFormatPr defaultColWidth="9.140625" defaultRowHeight="12.75"/>
  <cols>
    <col min="1" max="1" width="22.8515625" style="0" bestFit="1" customWidth="1"/>
  </cols>
  <sheetData>
    <row r="1" ht="12.75">
      <c r="A1" t="s">
        <v>0</v>
      </c>
    </row>
    <row r="2" ht="12.75">
      <c r="A2" s="1">
        <v>40606</v>
      </c>
    </row>
    <row r="4" spans="1:2" ht="12.75">
      <c r="A4" t="s">
        <v>13</v>
      </c>
      <c r="B4">
        <v>140</v>
      </c>
    </row>
    <row r="5" spans="1:2" ht="12.75">
      <c r="A5" t="s">
        <v>14</v>
      </c>
      <c r="B5">
        <v>50</v>
      </c>
    </row>
    <row r="7" spans="1:9" ht="51.75" thickBot="1">
      <c r="A7" s="4" t="s">
        <v>1</v>
      </c>
      <c r="B7" s="5" t="s">
        <v>10</v>
      </c>
      <c r="C7" s="6"/>
      <c r="D7" s="3" t="s">
        <v>17</v>
      </c>
      <c r="E7" s="3" t="s">
        <v>18</v>
      </c>
      <c r="F7" s="7" t="s">
        <v>15</v>
      </c>
      <c r="G7" s="7" t="s">
        <v>16</v>
      </c>
      <c r="H7" s="7" t="s">
        <v>19</v>
      </c>
      <c r="I7" s="7" t="s">
        <v>20</v>
      </c>
    </row>
    <row r="8" spans="1:9" ht="13.5" thickTop="1">
      <c r="A8" s="8"/>
      <c r="B8" s="9" t="s">
        <v>11</v>
      </c>
      <c r="C8" s="9" t="s">
        <v>12</v>
      </c>
      <c r="D8" s="9" t="s">
        <v>12</v>
      </c>
      <c r="E8" s="9" t="s">
        <v>12</v>
      </c>
      <c r="F8" s="9" t="s">
        <v>12</v>
      </c>
      <c r="G8" s="9" t="s">
        <v>12</v>
      </c>
      <c r="H8" s="9" t="s">
        <v>12</v>
      </c>
      <c r="I8" s="9" t="s">
        <v>12</v>
      </c>
    </row>
    <row r="9" spans="1:9" ht="12.75">
      <c r="A9" s="10" t="s">
        <v>2</v>
      </c>
      <c r="B9" s="10">
        <v>18.3</v>
      </c>
      <c r="C9" s="11">
        <f>B9*25.4</f>
        <v>464.82</v>
      </c>
      <c r="D9" s="2">
        <f>C9-$B$4</f>
        <v>324.82</v>
      </c>
      <c r="E9" s="2">
        <f>C9-$B$5</f>
        <v>414.82</v>
      </c>
      <c r="F9" s="10">
        <f>271-25</f>
        <v>246</v>
      </c>
      <c r="G9" s="10">
        <f>361-25</f>
        <v>336</v>
      </c>
      <c r="H9" s="11">
        <f>D9-F9</f>
        <v>78.82</v>
      </c>
      <c r="I9" s="11">
        <f>E9-G9</f>
        <v>78.82</v>
      </c>
    </row>
    <row r="10" spans="1:9" ht="12.75">
      <c r="A10" s="10" t="s">
        <v>3</v>
      </c>
      <c r="B10" s="10">
        <v>23.7</v>
      </c>
      <c r="C10" s="11">
        <f aca="true" t="shared" si="0" ref="C10:C20">B10*25.4</f>
        <v>601.9799999999999</v>
      </c>
      <c r="D10" s="2">
        <f aca="true" t="shared" si="1" ref="D10:D20">C10-$B$4</f>
        <v>461.9799999999999</v>
      </c>
      <c r="E10" s="2">
        <f aca="true" t="shared" si="2" ref="E10:E20">C10-$B$5</f>
        <v>551.9799999999999</v>
      </c>
      <c r="F10" s="10">
        <f aca="true" t="shared" si="3" ref="F10:F20">271-25</f>
        <v>246</v>
      </c>
      <c r="G10" s="10">
        <f aca="true" t="shared" si="4" ref="G10:G20">361-25</f>
        <v>336</v>
      </c>
      <c r="H10" s="11">
        <f aca="true" t="shared" si="5" ref="H10:H20">D10-F10</f>
        <v>215.9799999999999</v>
      </c>
      <c r="I10" s="11">
        <f aca="true" t="shared" si="6" ref="I10:I20">E10-G10</f>
        <v>215.9799999999999</v>
      </c>
    </row>
    <row r="11" spans="1:9" ht="12.75">
      <c r="A11" s="10" t="s">
        <v>4</v>
      </c>
      <c r="B11" s="10">
        <v>18.01</v>
      </c>
      <c r="C11" s="11">
        <f t="shared" si="0"/>
        <v>457.454</v>
      </c>
      <c r="D11" s="2">
        <f t="shared" si="1"/>
        <v>317.454</v>
      </c>
      <c r="E11" s="2">
        <f t="shared" si="2"/>
        <v>407.454</v>
      </c>
      <c r="F11" s="10">
        <f t="shared" si="3"/>
        <v>246</v>
      </c>
      <c r="G11" s="10">
        <f t="shared" si="4"/>
        <v>336</v>
      </c>
      <c r="H11" s="11">
        <f t="shared" si="5"/>
        <v>71.45400000000001</v>
      </c>
      <c r="I11" s="11">
        <f t="shared" si="6"/>
        <v>71.45400000000001</v>
      </c>
    </row>
    <row r="12" spans="1:9" ht="12.75">
      <c r="A12" s="10" t="s">
        <v>5</v>
      </c>
      <c r="B12" s="10">
        <v>18.05</v>
      </c>
      <c r="C12" s="11">
        <f t="shared" si="0"/>
        <v>458.46999999999997</v>
      </c>
      <c r="D12" s="2">
        <f t="shared" si="1"/>
        <v>318.46999999999997</v>
      </c>
      <c r="E12" s="2">
        <f t="shared" si="2"/>
        <v>408.46999999999997</v>
      </c>
      <c r="F12" s="10">
        <f t="shared" si="3"/>
        <v>246</v>
      </c>
      <c r="G12" s="10">
        <f t="shared" si="4"/>
        <v>336</v>
      </c>
      <c r="H12" s="11">
        <f t="shared" si="5"/>
        <v>72.46999999999997</v>
      </c>
      <c r="I12" s="11">
        <f t="shared" si="6"/>
        <v>72.46999999999997</v>
      </c>
    </row>
    <row r="13" spans="1:9" ht="12.75">
      <c r="A13" s="10" t="s">
        <v>21</v>
      </c>
      <c r="B13" s="10">
        <v>18.3</v>
      </c>
      <c r="C13" s="11">
        <f>B13*25.4</f>
        <v>464.82</v>
      </c>
      <c r="D13" s="2">
        <f>C13-$B$4</f>
        <v>324.82</v>
      </c>
      <c r="E13" s="2">
        <f>C13-$B$5</f>
        <v>414.82</v>
      </c>
      <c r="F13" s="10">
        <f>271-25</f>
        <v>246</v>
      </c>
      <c r="G13" s="10">
        <f>361-25</f>
        <v>336</v>
      </c>
      <c r="H13" s="11">
        <f aca="true" t="shared" si="7" ref="H13:I16">D13-F13</f>
        <v>78.82</v>
      </c>
      <c r="I13" s="11">
        <f t="shared" si="7"/>
        <v>78.82</v>
      </c>
    </row>
    <row r="14" spans="1:9" ht="12.75">
      <c r="A14" s="10" t="s">
        <v>22</v>
      </c>
      <c r="B14" s="10">
        <v>23.7</v>
      </c>
      <c r="C14" s="11">
        <f t="shared" si="0"/>
        <v>601.9799999999999</v>
      </c>
      <c r="D14" s="2">
        <f t="shared" si="1"/>
        <v>461.9799999999999</v>
      </c>
      <c r="E14" s="2">
        <f>C14-$B$5</f>
        <v>551.9799999999999</v>
      </c>
      <c r="F14" s="10">
        <f t="shared" si="3"/>
        <v>246</v>
      </c>
      <c r="G14" s="10">
        <f t="shared" si="4"/>
        <v>336</v>
      </c>
      <c r="H14" s="11">
        <f t="shared" si="7"/>
        <v>215.9799999999999</v>
      </c>
      <c r="I14" s="11">
        <f t="shared" si="7"/>
        <v>215.9799999999999</v>
      </c>
    </row>
    <row r="15" spans="1:9" ht="12.75">
      <c r="A15" s="10" t="s">
        <v>23</v>
      </c>
      <c r="B15" s="10">
        <v>18.01</v>
      </c>
      <c r="C15" s="11">
        <f t="shared" si="0"/>
        <v>457.454</v>
      </c>
      <c r="D15" s="2">
        <f t="shared" si="1"/>
        <v>317.454</v>
      </c>
      <c r="E15" s="2">
        <f>C15-$B$5</f>
        <v>407.454</v>
      </c>
      <c r="F15" s="10">
        <f t="shared" si="3"/>
        <v>246</v>
      </c>
      <c r="G15" s="10">
        <f t="shared" si="4"/>
        <v>336</v>
      </c>
      <c r="H15" s="11">
        <f t="shared" si="7"/>
        <v>71.45400000000001</v>
      </c>
      <c r="I15" s="11">
        <f t="shared" si="7"/>
        <v>71.45400000000001</v>
      </c>
    </row>
    <row r="16" spans="1:9" ht="12.75">
      <c r="A16" s="10" t="s">
        <v>24</v>
      </c>
      <c r="B16" s="10">
        <v>18.05</v>
      </c>
      <c r="C16" s="11">
        <f t="shared" si="0"/>
        <v>458.46999999999997</v>
      </c>
      <c r="D16" s="2">
        <f t="shared" si="1"/>
        <v>318.46999999999997</v>
      </c>
      <c r="E16" s="2">
        <f>C16-$B$5</f>
        <v>408.46999999999997</v>
      </c>
      <c r="F16" s="10">
        <f t="shared" si="3"/>
        <v>246</v>
      </c>
      <c r="G16" s="10">
        <f t="shared" si="4"/>
        <v>336</v>
      </c>
      <c r="H16" s="11">
        <f t="shared" si="7"/>
        <v>72.46999999999997</v>
      </c>
      <c r="I16" s="11">
        <f t="shared" si="7"/>
        <v>72.46999999999997</v>
      </c>
    </row>
    <row r="17" spans="1:9" ht="12.75">
      <c r="A17" s="10" t="s">
        <v>6</v>
      </c>
      <c r="B17" s="10">
        <v>17</v>
      </c>
      <c r="C17" s="11">
        <f t="shared" si="0"/>
        <v>431.79999999999995</v>
      </c>
      <c r="D17" s="2">
        <f t="shared" si="1"/>
        <v>291.79999999999995</v>
      </c>
      <c r="E17" s="2">
        <f t="shared" si="2"/>
        <v>381.79999999999995</v>
      </c>
      <c r="F17" s="10">
        <f t="shared" si="3"/>
        <v>246</v>
      </c>
      <c r="G17" s="10">
        <f t="shared" si="4"/>
        <v>336</v>
      </c>
      <c r="H17" s="11">
        <f t="shared" si="5"/>
        <v>45.799999999999955</v>
      </c>
      <c r="I17" s="11">
        <f t="shared" si="6"/>
        <v>45.799999999999955</v>
      </c>
    </row>
    <row r="18" spans="1:9" ht="12.75">
      <c r="A18" s="10" t="s">
        <v>7</v>
      </c>
      <c r="B18" s="10">
        <v>17.01</v>
      </c>
      <c r="C18" s="11">
        <f t="shared" si="0"/>
        <v>432.05400000000003</v>
      </c>
      <c r="D18" s="2">
        <f t="shared" si="1"/>
        <v>292.05400000000003</v>
      </c>
      <c r="E18" s="2">
        <f t="shared" si="2"/>
        <v>382.05400000000003</v>
      </c>
      <c r="F18" s="10">
        <f t="shared" si="3"/>
        <v>246</v>
      </c>
      <c r="G18" s="10">
        <f t="shared" si="4"/>
        <v>336</v>
      </c>
      <c r="H18" s="11">
        <f t="shared" si="5"/>
        <v>46.05400000000003</v>
      </c>
      <c r="I18" s="11">
        <f t="shared" si="6"/>
        <v>46.05400000000003</v>
      </c>
    </row>
    <row r="19" spans="1:9" ht="12.75">
      <c r="A19" s="10" t="s">
        <v>8</v>
      </c>
      <c r="B19" s="10">
        <v>16.17</v>
      </c>
      <c r="C19" s="11">
        <f t="shared" si="0"/>
        <v>410.718</v>
      </c>
      <c r="D19" s="2">
        <f t="shared" si="1"/>
        <v>270.718</v>
      </c>
      <c r="E19" s="2">
        <f t="shared" si="2"/>
        <v>360.718</v>
      </c>
      <c r="F19" s="10">
        <f t="shared" si="3"/>
        <v>246</v>
      </c>
      <c r="G19" s="10">
        <f t="shared" si="4"/>
        <v>336</v>
      </c>
      <c r="H19" s="11">
        <f t="shared" si="5"/>
        <v>24.718000000000018</v>
      </c>
      <c r="I19" s="11">
        <f t="shared" si="6"/>
        <v>24.718000000000018</v>
      </c>
    </row>
    <row r="20" spans="1:9" ht="12.75">
      <c r="A20" s="10" t="s">
        <v>9</v>
      </c>
      <c r="B20" s="10">
        <v>17.07</v>
      </c>
      <c r="C20" s="11">
        <f t="shared" si="0"/>
        <v>433.578</v>
      </c>
      <c r="D20" s="2">
        <f t="shared" si="1"/>
        <v>293.578</v>
      </c>
      <c r="E20" s="2">
        <f t="shared" si="2"/>
        <v>383.578</v>
      </c>
      <c r="F20" s="10">
        <f t="shared" si="3"/>
        <v>246</v>
      </c>
      <c r="G20" s="10">
        <f t="shared" si="4"/>
        <v>336</v>
      </c>
      <c r="H20" s="11">
        <f t="shared" si="5"/>
        <v>47.577999999999975</v>
      </c>
      <c r="I20" s="11">
        <f t="shared" si="6"/>
        <v>47.577999999999975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Caltech</dc:creator>
  <cp:keywords/>
  <dc:description/>
  <cp:lastModifiedBy>Caltech</cp:lastModifiedBy>
  <dcterms:created xsi:type="dcterms:W3CDTF">2011-02-04T18:01:06Z</dcterms:created>
  <dcterms:modified xsi:type="dcterms:W3CDTF">2011-03-04T17:39:43Z</dcterms:modified>
  <cp:category/>
  <cp:version/>
  <cp:contentType/>
  <cp:contentStatus/>
</cp:coreProperties>
</file>