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3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Sheet1!$A$1:$N$30</definedName>
  </definedNames>
  <calcPr calcId="145621"/>
</workbook>
</file>

<file path=xl/calcChain.xml><?xml version="1.0" encoding="utf-8"?>
<calcChain xmlns="http://schemas.openxmlformats.org/spreadsheetml/2006/main">
  <c r="D27" i="1" l="1"/>
  <c r="D18" i="1"/>
  <c r="D30" i="1" s="1"/>
  <c r="D9" i="1"/>
  <c r="F18" i="1"/>
  <c r="F30" i="1" s="1"/>
  <c r="E18" i="1"/>
  <c r="E30" i="1" s="1"/>
  <c r="C18" i="1"/>
  <c r="C30" i="1" s="1"/>
  <c r="B18" i="1"/>
  <c r="B30" i="1" s="1"/>
  <c r="C9" i="1"/>
  <c r="C27" i="1" s="1"/>
  <c r="E9" i="1"/>
  <c r="E27" i="1" s="1"/>
  <c r="F9" i="1"/>
  <c r="F27" i="1" s="1"/>
  <c r="B9" i="1"/>
  <c r="B27" i="1" s="1"/>
</calcChain>
</file>

<file path=xl/sharedStrings.xml><?xml version="1.0" encoding="utf-8"?>
<sst xmlns="http://schemas.openxmlformats.org/spreadsheetml/2006/main" count="53" uniqueCount="32">
  <si>
    <t>Carrier</t>
  </si>
  <si>
    <t>9MHz</t>
  </si>
  <si>
    <t>18MHz</t>
  </si>
  <si>
    <t>27MHz</t>
  </si>
  <si>
    <t>36MHz</t>
  </si>
  <si>
    <t>45MHz</t>
  </si>
  <si>
    <t>54MHz</t>
  </si>
  <si>
    <t>63MHz</t>
  </si>
  <si>
    <t>72MHz</t>
  </si>
  <si>
    <t>81MHz</t>
  </si>
  <si>
    <t>90MHz</t>
  </si>
  <si>
    <t>45MHz Output</t>
  </si>
  <si>
    <t>9 MHz Input</t>
  </si>
  <si>
    <t>Photocurrent (mA) associated with each optical power level assuming QE = 95% at REFL Port</t>
  </si>
  <si>
    <t>9MHz Measured Transimpedance</t>
  </si>
  <si>
    <t>45MHz Measured Transimpedance</t>
  </si>
  <si>
    <t>Transfer function measurement relative to 9MHz Output (dB)</t>
  </si>
  <si>
    <t>Transfer function measurement relative to 45MHz Output (dB)</t>
  </si>
  <si>
    <r>
      <t>Calculated 9MHz Output Transimpedance (</t>
    </r>
    <r>
      <rPr>
        <b/>
        <sz val="12"/>
        <color theme="1"/>
        <rFont val="Calibri"/>
        <family val="2"/>
      </rPr>
      <t>Ω</t>
    </r>
    <r>
      <rPr>
        <b/>
        <sz val="12"/>
        <color theme="1"/>
        <rFont val="Calibri"/>
        <family val="2"/>
        <scheme val="minor"/>
      </rPr>
      <t>)</t>
    </r>
  </si>
  <si>
    <r>
      <t>Calculated 45MHz Output Transimpedance (</t>
    </r>
    <r>
      <rPr>
        <b/>
        <sz val="12"/>
        <color theme="1"/>
        <rFont val="Calibri"/>
        <family val="2"/>
      </rPr>
      <t>Ω</t>
    </r>
    <r>
      <rPr>
        <b/>
        <sz val="12"/>
        <color theme="1"/>
        <rFont val="Calibri"/>
        <family val="2"/>
        <scheme val="minor"/>
      </rPr>
      <t>)</t>
    </r>
  </si>
  <si>
    <t>9MHz Measured Shot Noise Equivalent Photocurrent</t>
  </si>
  <si>
    <t>1.35mA</t>
  </si>
  <si>
    <t>45MHz Measured Shot Noise Equivalent Photocurrent</t>
  </si>
  <si>
    <t>1.98mA</t>
  </si>
  <si>
    <t>-146.2 dBm/Hz</t>
  </si>
  <si>
    <t>11nV/rtHz</t>
  </si>
  <si>
    <t>-142.2 dBm/Hz</t>
  </si>
  <si>
    <t>17.4nV/rtHz</t>
  </si>
  <si>
    <t>Dark Noise measured at 45MHz at Output Connector</t>
  </si>
  <si>
    <t>Dark Noise measured at 9MHz at Output Connector</t>
  </si>
  <si>
    <t>Data taken on S1300520 LSC RFPD, page 64 of notebook #4.  Nominal component values per D1101124-v7 component variations sheet T1200428‐v6</t>
  </si>
  <si>
    <t>Anticipated Signal Level (mVrms) at output pin of RF opamp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</si>
</sst>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1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2" fontId="2" fillId="0" borderId="0" xfId="0" applyNumberFormat="1" applyFont="1"/>
    <xf numFmtId="0" fontId="2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>
      <selection activeCell="C38" sqref="C38"/>
    </sheetView>
  </sheetViews>
  <sheetFormatPr defaultRowHeight="15" x14ac:dyDescent="0.25"/>
  <cols>
    <col min="1" max="1" width="63.5703125" customWidth="1"/>
    <col min="2" max="2" width="14.85546875" bestFit="1" customWidth="1"/>
    <col min="3" max="3" width="12" bestFit="1" customWidth="1"/>
    <col min="4" max="12" width="9.42578125" bestFit="1" customWidth="1"/>
  </cols>
  <sheetData>
    <row r="1" spans="1:12" ht="15.75" x14ac:dyDescent="0.25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x14ac:dyDescent="0.25">
      <c r="A3" s="1" t="s">
        <v>14</v>
      </c>
      <c r="B3" s="2">
        <v>523</v>
      </c>
      <c r="C3" s="2"/>
      <c r="D3" s="2"/>
      <c r="E3" s="2"/>
      <c r="F3" s="2"/>
      <c r="G3" s="3"/>
      <c r="H3" s="3"/>
      <c r="I3" s="3"/>
      <c r="J3" s="3"/>
      <c r="K3" s="3"/>
      <c r="L3" s="3"/>
    </row>
    <row r="4" spans="1:12" ht="15.75" x14ac:dyDescent="0.25">
      <c r="A4" s="1" t="s">
        <v>20</v>
      </c>
      <c r="B4" s="2" t="s">
        <v>21</v>
      </c>
      <c r="C4" s="2"/>
      <c r="D4" s="2"/>
      <c r="E4" s="2"/>
      <c r="F4" s="2"/>
      <c r="G4" s="3"/>
      <c r="H4" s="3"/>
      <c r="I4" s="3"/>
      <c r="J4" s="3"/>
      <c r="K4" s="3"/>
      <c r="L4" s="3"/>
    </row>
    <row r="5" spans="1:12" ht="15.75" x14ac:dyDescent="0.25">
      <c r="A5" s="1" t="s">
        <v>29</v>
      </c>
      <c r="B5" s="15" t="s">
        <v>24</v>
      </c>
      <c r="C5" s="2" t="s">
        <v>25</v>
      </c>
      <c r="D5" s="2"/>
      <c r="E5" s="2"/>
      <c r="F5" s="2"/>
      <c r="G5" s="3"/>
      <c r="H5" s="3"/>
      <c r="I5" s="3"/>
      <c r="J5" s="3"/>
      <c r="K5" s="3"/>
      <c r="L5" s="3"/>
    </row>
    <row r="6" spans="1:12" ht="15.75" x14ac:dyDescent="0.2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x14ac:dyDescent="0.25">
      <c r="A7" s="5"/>
      <c r="B7" s="5" t="s">
        <v>2</v>
      </c>
      <c r="C7" s="5" t="s">
        <v>4</v>
      </c>
      <c r="D7" s="5" t="s">
        <v>6</v>
      </c>
      <c r="E7" s="5" t="s">
        <v>5</v>
      </c>
      <c r="F7" s="5" t="s">
        <v>10</v>
      </c>
      <c r="G7" s="3"/>
      <c r="H7" s="3"/>
      <c r="I7" s="3"/>
      <c r="J7" s="3"/>
      <c r="K7" s="3"/>
      <c r="L7" s="3"/>
    </row>
    <row r="8" spans="1:12" ht="15.75" x14ac:dyDescent="0.25">
      <c r="A8" s="1" t="s">
        <v>16</v>
      </c>
      <c r="B8" s="2">
        <v>-31</v>
      </c>
      <c r="C8" s="2">
        <v>-36</v>
      </c>
      <c r="D8" s="2">
        <v>-37</v>
      </c>
      <c r="E8" s="2">
        <v>-36</v>
      </c>
      <c r="F8" s="2">
        <v>-33</v>
      </c>
      <c r="G8" s="3"/>
      <c r="H8" s="3"/>
      <c r="I8" s="3"/>
      <c r="J8" s="3"/>
      <c r="K8" s="3"/>
      <c r="L8" s="3"/>
    </row>
    <row r="9" spans="1:12" ht="15.75" x14ac:dyDescent="0.25">
      <c r="A9" s="1" t="s">
        <v>18</v>
      </c>
      <c r="B9" s="6">
        <f>10^(B8/20)*$B3</f>
        <v>14.740142730513091</v>
      </c>
      <c r="C9" s="6">
        <f>10^(C8/20)*$B3</f>
        <v>8.2889913965716175</v>
      </c>
      <c r="D9" s="6">
        <f>10^(D8/20)*$B3</f>
        <v>7.3875713583769969</v>
      </c>
      <c r="E9" s="6">
        <f>10^(E8/20)*$B3</f>
        <v>8.2889913965716175</v>
      </c>
      <c r="F9" s="6">
        <f>10^(F8/20)*$B3</f>
        <v>11.708511554712413</v>
      </c>
      <c r="G9" s="3"/>
      <c r="H9" s="3"/>
      <c r="I9" s="3"/>
      <c r="J9" s="3"/>
      <c r="K9" s="3"/>
      <c r="L9" s="3"/>
    </row>
    <row r="10" spans="1:12" ht="15.75" x14ac:dyDescent="0.25">
      <c r="A10" s="7"/>
      <c r="B10" s="8"/>
      <c r="C10" s="8"/>
      <c r="D10" s="8"/>
      <c r="E10" s="8"/>
      <c r="F10" s="8"/>
      <c r="G10" s="9"/>
      <c r="H10" s="3"/>
      <c r="I10" s="3"/>
      <c r="J10" s="3"/>
      <c r="K10" s="3"/>
      <c r="L10" s="3"/>
    </row>
    <row r="11" spans="1:12" ht="15.75" x14ac:dyDescent="0.25">
      <c r="A11" s="1" t="s">
        <v>15</v>
      </c>
      <c r="B11" s="2">
        <v>688</v>
      </c>
      <c r="C11" s="2"/>
      <c r="D11" s="2"/>
      <c r="E11" s="2"/>
      <c r="F11" s="2"/>
      <c r="G11" s="3"/>
      <c r="H11" s="3"/>
      <c r="I11" s="3"/>
      <c r="J11" s="3"/>
      <c r="K11" s="3"/>
      <c r="L11" s="3"/>
    </row>
    <row r="12" spans="1:12" ht="15.75" x14ac:dyDescent="0.25">
      <c r="A12" s="1" t="s">
        <v>22</v>
      </c>
      <c r="B12" s="2" t="s">
        <v>23</v>
      </c>
      <c r="C12" s="2"/>
      <c r="D12" s="2"/>
      <c r="E12" s="2"/>
      <c r="F12" s="2"/>
      <c r="G12" s="3"/>
      <c r="H12" s="3"/>
      <c r="I12" s="3"/>
      <c r="J12" s="3"/>
      <c r="K12" s="3"/>
      <c r="L12" s="3"/>
    </row>
    <row r="13" spans="1:12" ht="15.75" x14ac:dyDescent="0.25">
      <c r="A13" s="1" t="s">
        <v>28</v>
      </c>
      <c r="B13" s="15" t="s">
        <v>26</v>
      </c>
      <c r="C13" s="2" t="s">
        <v>27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ht="15.75" x14ac:dyDescent="0.25">
      <c r="A14" s="1"/>
      <c r="B14" s="15"/>
      <c r="C14" s="2"/>
      <c r="D14" s="3"/>
      <c r="E14" s="3"/>
      <c r="F14" s="3"/>
      <c r="G14" s="3"/>
      <c r="H14" s="3"/>
      <c r="I14" s="3"/>
      <c r="J14" s="3"/>
      <c r="K14" s="3"/>
      <c r="L14" s="3"/>
    </row>
    <row r="15" spans="1:12" ht="15.75" x14ac:dyDescent="0.25">
      <c r="A15" s="5"/>
      <c r="B15" s="5" t="s">
        <v>1</v>
      </c>
      <c r="C15" s="5" t="s">
        <v>2</v>
      </c>
      <c r="D15" s="5" t="s">
        <v>4</v>
      </c>
      <c r="E15" s="5" t="s">
        <v>6</v>
      </c>
      <c r="F15" s="5" t="s">
        <v>10</v>
      </c>
      <c r="G15" s="3"/>
      <c r="H15" s="3"/>
      <c r="I15" s="3"/>
      <c r="J15" s="3"/>
      <c r="K15" s="3"/>
      <c r="L15" s="3"/>
    </row>
    <row r="16" spans="1:12" ht="31.5" x14ac:dyDescent="0.25">
      <c r="A16" s="1" t="s">
        <v>17</v>
      </c>
      <c r="B16" s="2">
        <v>-58</v>
      </c>
      <c r="C16" s="2">
        <v>-52</v>
      </c>
      <c r="D16" s="2">
        <v>-35</v>
      </c>
      <c r="E16" s="2">
        <v>-30</v>
      </c>
      <c r="F16" s="2">
        <v>-35</v>
      </c>
      <c r="G16" s="3"/>
      <c r="H16" s="3"/>
      <c r="I16" s="3"/>
      <c r="J16" s="3"/>
      <c r="K16" s="3"/>
      <c r="L16" s="3"/>
    </row>
    <row r="17" spans="1:12" ht="15.75" x14ac:dyDescent="0.25">
      <c r="A17" s="5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</row>
    <row r="18" spans="1:12" ht="15.75" x14ac:dyDescent="0.25">
      <c r="A18" s="1" t="s">
        <v>19</v>
      </c>
      <c r="B18" s="6">
        <f>10^(B16/20)*$B11</f>
        <v>0.86614068331438632</v>
      </c>
      <c r="C18" s="6">
        <f>10^(C16/20)*$B11</f>
        <v>1.7281778648785895</v>
      </c>
      <c r="D18" s="6">
        <f>10^(D16/20)*$B11</f>
        <v>12.234562341067788</v>
      </c>
      <c r="E18" s="6">
        <f>10^(E16/20)*$B11</f>
        <v>21.756470301958444</v>
      </c>
      <c r="F18" s="6">
        <f>10^(F16/20)*$B11</f>
        <v>12.234562341067788</v>
      </c>
      <c r="G18" s="3"/>
      <c r="H18" s="3"/>
      <c r="I18" s="3"/>
      <c r="J18" s="3"/>
      <c r="K18" s="3"/>
      <c r="L18" s="3"/>
    </row>
    <row r="19" spans="1:12" ht="15.75" x14ac:dyDescent="0.25">
      <c r="A19" s="8"/>
      <c r="B19" s="10"/>
      <c r="C19" s="10"/>
      <c r="D19" s="10"/>
      <c r="E19" s="10"/>
      <c r="F19" s="10"/>
      <c r="G19" s="9"/>
      <c r="H19" s="3"/>
      <c r="I19" s="3"/>
      <c r="J19" s="3"/>
      <c r="K19" s="3"/>
      <c r="L19" s="3"/>
    </row>
    <row r="20" spans="1:12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75" x14ac:dyDescent="0.25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.75" x14ac:dyDescent="0.25">
      <c r="A22" s="3"/>
      <c r="B22" s="5" t="s">
        <v>0</v>
      </c>
      <c r="C22" s="5" t="s">
        <v>1</v>
      </c>
      <c r="D22" s="5" t="s">
        <v>2</v>
      </c>
      <c r="E22" s="5" t="s">
        <v>3</v>
      </c>
      <c r="F22" s="5" t="s">
        <v>4</v>
      </c>
      <c r="G22" s="5" t="s">
        <v>5</v>
      </c>
      <c r="H22" s="5" t="s">
        <v>6</v>
      </c>
      <c r="I22" s="5" t="s">
        <v>7</v>
      </c>
      <c r="J22" s="5" t="s">
        <v>8</v>
      </c>
      <c r="K22" s="5" t="s">
        <v>9</v>
      </c>
      <c r="L22" s="5" t="s">
        <v>10</v>
      </c>
    </row>
    <row r="23" spans="1:12" ht="15.75" x14ac:dyDescent="0.25">
      <c r="A23" s="3"/>
      <c r="B23" s="12">
        <v>40.297836500754151</v>
      </c>
      <c r="C23" s="12">
        <v>3.2524484665661137E-2</v>
      </c>
      <c r="D23" s="12">
        <v>7.903449773755657</v>
      </c>
      <c r="E23" s="12">
        <v>0</v>
      </c>
      <c r="F23" s="12">
        <v>4.5209033685268984</v>
      </c>
      <c r="G23" s="12">
        <v>8.1311211664152842E-3</v>
      </c>
      <c r="H23" s="12">
        <v>1.7400599296128707</v>
      </c>
      <c r="I23" s="12">
        <v>0</v>
      </c>
      <c r="J23" s="12">
        <v>4.8786726998491702E-2</v>
      </c>
      <c r="K23" s="12">
        <v>0</v>
      </c>
      <c r="L23" s="12">
        <v>2.3255006535947711</v>
      </c>
    </row>
    <row r="24" spans="1:12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 x14ac:dyDescent="0.25">
      <c r="A26" s="13" t="s">
        <v>31</v>
      </c>
      <c r="B26" s="5" t="s">
        <v>2</v>
      </c>
      <c r="C26" s="5" t="s">
        <v>4</v>
      </c>
      <c r="D26" s="5" t="s">
        <v>6</v>
      </c>
      <c r="E26" s="5" t="s">
        <v>5</v>
      </c>
      <c r="F26" s="5" t="s">
        <v>10</v>
      </c>
      <c r="G26" s="3"/>
      <c r="H26" s="3"/>
      <c r="I26" s="3"/>
      <c r="J26" s="3"/>
      <c r="K26" s="3"/>
      <c r="L26" s="3"/>
    </row>
    <row r="27" spans="1:12" ht="15.75" x14ac:dyDescent="0.25">
      <c r="A27" s="4" t="s">
        <v>12</v>
      </c>
      <c r="B27" s="14">
        <f>D23*B9*2</f>
        <v>232.99595545719956</v>
      </c>
      <c r="C27" s="14">
        <f>F23*C9*2</f>
        <v>74.947458252902209</v>
      </c>
      <c r="D27" s="14">
        <f>H23*D9*2</f>
        <v>25.709633795735073</v>
      </c>
      <c r="E27" s="14">
        <f>G23*E9*2</f>
        <v>0.13479758678579534</v>
      </c>
      <c r="F27" s="14">
        <f>L23*F9*2</f>
        <v>54.45630254621129</v>
      </c>
      <c r="G27" s="14"/>
      <c r="H27" s="14"/>
      <c r="I27" s="14"/>
      <c r="J27" s="14"/>
      <c r="K27" s="14"/>
      <c r="L27" s="3"/>
    </row>
    <row r="28" spans="1:12" ht="15.75" x14ac:dyDescent="0.25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3"/>
    </row>
    <row r="29" spans="1:12" ht="15.75" x14ac:dyDescent="0.25">
      <c r="A29" s="13" t="s">
        <v>31</v>
      </c>
      <c r="B29" s="5" t="s">
        <v>1</v>
      </c>
      <c r="C29" s="5" t="s">
        <v>2</v>
      </c>
      <c r="D29" s="5" t="s">
        <v>4</v>
      </c>
      <c r="E29" s="5" t="s">
        <v>6</v>
      </c>
      <c r="F29" s="5" t="s">
        <v>10</v>
      </c>
      <c r="G29" s="3"/>
      <c r="H29" s="3"/>
      <c r="I29" s="3"/>
      <c r="J29" s="3"/>
      <c r="K29" s="3"/>
      <c r="L29" s="3"/>
    </row>
    <row r="30" spans="1:12" ht="15.75" x14ac:dyDescent="0.25">
      <c r="A30" s="4" t="s">
        <v>11</v>
      </c>
      <c r="B30" s="14">
        <f>C23*B18*2</f>
        <v>5.6341558745528035E-2</v>
      </c>
      <c r="C30" s="14">
        <f>D23*C18*2</f>
        <v>27.317133910368444</v>
      </c>
      <c r="D30" s="14">
        <f>F23*D18*2</f>
        <v>110.6225482003714</v>
      </c>
      <c r="E30" s="14">
        <f>H23*E18*2</f>
        <v>75.715124364500639</v>
      </c>
      <c r="F30" s="14">
        <f>L23*F18*2</f>
        <v>56.902965441198226</v>
      </c>
      <c r="G30" s="3"/>
      <c r="H30" s="3"/>
      <c r="I30" s="3"/>
      <c r="J30" s="3"/>
      <c r="K30" s="3"/>
      <c r="L30" s="3"/>
    </row>
  </sheetData>
  <mergeCells count="1">
    <mergeCell ref="A21:L21"/>
  </mergeCells>
  <pageMargins left="0.7" right="0.7" top="0.75" bottom="0.75" header="0.3" footer="0.3"/>
  <pageSetup scale="51" orientation="landscape" r:id="rId1"/>
  <headerFooter>
    <oddHeader>&amp;CT1300387-v1&amp;RR.S. Abbott, April 2013</oddHeader>
  </headerFooter>
  <colBreaks count="1" manualBreakCount="1">
    <brk id="12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cp:lastPrinted>2013-04-18T23:54:36Z</cp:lastPrinted>
  <dcterms:created xsi:type="dcterms:W3CDTF">2013-04-15T19:29:01Z</dcterms:created>
  <dcterms:modified xsi:type="dcterms:W3CDTF">2013-04-18T23:55:10Z</dcterms:modified>
</cp:coreProperties>
</file>