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<sst xmlns="http://schemas.openxmlformats.org/spreadsheetml/2006/main" count="32" uniqueCount="30">
  <si>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</si>
  <si>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</si>
  <si>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</si>
  <si>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</si>
  <si>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</si>
  <si>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</si>
  <si>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</si>
  <si>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</si>
  <si>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</si>
  <si>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</si>
  <si>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</si>
  <si>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</si>
  <si>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</si>
  <si>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</si>
  <si>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</si>
  <si>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</si>
  <si>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</si>
  <si>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 measurements are to the center of the 0.25 wide fiducials</t>
  </si>
  <si>
    <t>Refer to Q1100083 for the detailed procedure</t>
  </si>
  <si>
    <t>Bottom</t>
  </si>
  <si>
    <t>"Leveled/rotated" in Excel, relative to the Front data</t>
  </si>
  <si>
    <t xml:space="preserve">Top </t>
  </si>
  <si>
    <t>Right (↑)</t>
  </si>
  <si>
    <t>Front (S1) Right (↑)</t>
  </si>
  <si>
    <t>The barrel of the optic was rested on three strips of 1" wide Kapton tape directly on the granite plate.</t>
  </si>
  <si>
    <t>Front and Back are at the extents of the fiducials ~88 mm</t>
  </si>
  <si>
    <t>All dimensions in mm; all orientation references are relative to the D080116 print (arrow right)</t>
  </si>
  <si>
    <t>Elevations are relative to the top of the optic (height gauge zeroed on top of optic)</t>
  </si>
  <si>
    <t>ERM-04</t>
  </si>
  <si>
    <t>DCC#: E1200964   J. Lewis, P. Murphy 10/26/12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</si>
</sst>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0" sqref="C30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28</v>
      </c>
    </row>
    <row r="2" spans="1:3" x14ac:dyDescent="0.25">
      <c r="A2" t="s">
        <v>29</v>
      </c>
    </row>
    <row r="3" spans="1:3" x14ac:dyDescent="0.25">
      <c r="A3" t="s">
        <v>26</v>
      </c>
    </row>
    <row r="4" spans="1:3" x14ac:dyDescent="0.25">
      <c r="A4" t="s">
        <v>18</v>
      </c>
    </row>
    <row r="6" spans="1:3" x14ac:dyDescent="0.25">
      <c r="A6" t="s">
        <v>1</v>
      </c>
    </row>
    <row r="7" spans="1:3" x14ac:dyDescent="0.25">
      <c r="A7" t="s">
        <v>21</v>
      </c>
      <c r="B7" s="1">
        <v>130.19999999999999</v>
      </c>
      <c r="C7" s="1"/>
    </row>
    <row r="8" spans="1:3" x14ac:dyDescent="0.25">
      <c r="A8" t="s">
        <v>19</v>
      </c>
      <c r="B8" s="1">
        <v>130.21</v>
      </c>
      <c r="C8" s="1"/>
    </row>
    <row r="9" spans="1:3" x14ac:dyDescent="0.25">
      <c r="A9" t="s">
        <v>2</v>
      </c>
      <c r="B9" s="1">
        <v>130.35</v>
      </c>
      <c r="C9" s="1"/>
    </row>
    <row r="10" spans="1:3" x14ac:dyDescent="0.25">
      <c r="A10" t="s">
        <v>22</v>
      </c>
      <c r="B10" s="1">
        <v>130.03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340.06</v>
      </c>
      <c r="C13" s="1"/>
    </row>
    <row r="14" spans="1:3" x14ac:dyDescent="0.25">
      <c r="A14" t="s">
        <v>6</v>
      </c>
      <c r="B14" s="1">
        <v>340.08</v>
      </c>
      <c r="C14" s="1"/>
    </row>
    <row r="15" spans="1:3" x14ac:dyDescent="0.25">
      <c r="A15" t="s">
        <v>7</v>
      </c>
      <c r="B15" s="1">
        <f>(B13+B14)/2</f>
        <v>340.07</v>
      </c>
      <c r="C15" s="1"/>
    </row>
    <row r="16" spans="1:3" x14ac:dyDescent="0.25">
      <c r="A16" t="s">
        <v>8</v>
      </c>
      <c r="B16" s="1">
        <f>B15/2</f>
        <v>170.035</v>
      </c>
      <c r="C16" s="1"/>
    </row>
    <row r="17" spans="1:7" x14ac:dyDescent="0.25">
      <c r="B17" s="1"/>
    </row>
    <row r="18" spans="1:7" x14ac:dyDescent="0.25">
      <c r="A18" t="s">
        <v>24</v>
      </c>
      <c r="B18" s="1"/>
    </row>
    <row r="20" spans="1:7" x14ac:dyDescent="0.25">
      <c r="A20" t="s">
        <v>16</v>
      </c>
    </row>
    <row r="21" spans="1:7" x14ac:dyDescent="0.25">
      <c r="A21" t="s">
        <v>27</v>
      </c>
    </row>
    <row r="22" spans="1:7" x14ac:dyDescent="0.25">
      <c r="A22" t="s">
        <v>25</v>
      </c>
    </row>
    <row r="23" spans="1:7" x14ac:dyDescent="0.25">
      <c r="A23" t="s">
        <v>17</v>
      </c>
    </row>
    <row r="24" spans="1:7" x14ac:dyDescent="0.25">
      <c r="A24" t="s">
        <v>20</v>
      </c>
    </row>
    <row r="25" spans="1:7" x14ac:dyDescent="0.25">
      <c r="C25" t="s">
        <v>13</v>
      </c>
      <c r="D25" t="s">
        <v>12</v>
      </c>
      <c r="E25" t="s">
        <v>8</v>
      </c>
      <c r="F25" t="s">
        <v>14</v>
      </c>
    </row>
    <row r="26" spans="1:7" x14ac:dyDescent="0.25">
      <c r="A26" t="s">
        <v>9</v>
      </c>
      <c r="C26" s="1">
        <v>170.07</v>
      </c>
      <c r="D26" s="1">
        <f>(C26+C27)/2</f>
        <v>170.095</v>
      </c>
      <c r="E26" s="1">
        <f>B16</f>
        <v>170.035</v>
      </c>
      <c r="F26" s="1">
        <f>D26-E26</f>
        <v>6.0000000000002274E-2</v>
      </c>
      <c r="G26" s="1"/>
    </row>
    <row r="27" spans="1:7" x14ac:dyDescent="0.25">
      <c r="A27" t="s">
        <v>23</v>
      </c>
      <c r="C27" s="1">
        <v>170.12</v>
      </c>
      <c r="D27" s="1">
        <f>(C26+C27)/2</f>
        <v>170.095</v>
      </c>
      <c r="E27" s="1">
        <f>B16</f>
        <v>170.035</v>
      </c>
      <c r="F27" s="1">
        <f t="shared" ref="F27:F29" si="0">D27-E27</f>
        <v>6.0000000000002274E-2</v>
      </c>
      <c r="G27" s="1"/>
    </row>
    <row r="28" spans="1:7" x14ac:dyDescent="0.25">
      <c r="A28" t="s">
        <v>10</v>
      </c>
      <c r="C28" s="1">
        <v>170.28</v>
      </c>
      <c r="D28" s="1">
        <f>C28+D26-C26</f>
        <v>170.30500000000001</v>
      </c>
      <c r="E28" s="1">
        <f>B16</f>
        <v>170.035</v>
      </c>
      <c r="F28" s="1">
        <f t="shared" si="0"/>
        <v>0.27000000000001023</v>
      </c>
      <c r="G28" s="1"/>
    </row>
    <row r="29" spans="1:7" x14ac:dyDescent="0.25">
      <c r="A29" t="s">
        <v>11</v>
      </c>
      <c r="C29" s="1">
        <v>169.97</v>
      </c>
      <c r="D29" s="1">
        <f>C29+D27-C27</f>
        <v>169.94499999999999</v>
      </c>
      <c r="E29" s="1">
        <f>B16</f>
        <v>170.035</v>
      </c>
      <c r="F29" s="1">
        <f t="shared" si="0"/>
        <v>-9.0000000000003411E-2</v>
      </c>
      <c r="G29" s="1"/>
    </row>
    <row r="31" spans="1:7" x14ac:dyDescent="0.25">
      <c r="A31" t="s">
        <v>15</v>
      </c>
    </row>
    <row r="32" spans="1:7" x14ac:dyDescent="0.25">
      <c r="A32" t="s">
        <v>2</v>
      </c>
      <c r="B32" s="1">
        <f>ABS(C26-C28)</f>
        <v>0.21000000000000796</v>
      </c>
    </row>
    <row r="33" spans="1:2" x14ac:dyDescent="0.25">
      <c r="A33" t="s">
        <v>3</v>
      </c>
      <c r="B33" s="1">
        <f>ABS(C27-C29)</f>
        <v>0.15000000000000568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2012-10-26T18:22:59Z</dcterms:modified>
</cp:coreProperties>
</file>