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100" windowWidth="18300" windowHeight="15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1" i="1"/>
</calcChain>
</file>

<file path=xl/sharedStrings.xml><?xml version="1.0" encoding="utf-8"?>
<sst xmlns="http://schemas.openxmlformats.org/spreadsheetml/2006/main" count="31" uniqueCount="27">
  <si>
    <t>Serial #</t>
  </si>
  <si>
    <t>root height (mm)</t>
  </si>
  <si>
    <t>Column1</t>
  </si>
  <si>
    <t>Column2</t>
  </si>
  <si>
    <t>Column3</t>
  </si>
  <si>
    <t>Column6</t>
  </si>
  <si>
    <t>D1200116-v2 BLADE SPRING CHARACTERIZATION</t>
  </si>
  <si>
    <t>Tested after nickel coating</t>
  </si>
  <si>
    <t>Date: 20 June 2012</t>
  </si>
  <si>
    <t>See T1200310 for the procedure followed</t>
  </si>
  <si>
    <t>Column22</t>
  </si>
  <si>
    <t>Column23</t>
  </si>
  <si>
    <t>Column24</t>
  </si>
  <si>
    <t>Column25</t>
  </si>
  <si>
    <t>Torque: 480 in*lbs</t>
  </si>
  <si>
    <t>Mass: 63.2, 64.2 &amp; 65.2 kg</t>
  </si>
  <si>
    <t>tip height (mm) 63.2 kg</t>
  </si>
  <si>
    <t>difference (mm) 63.2 kg</t>
  </si>
  <si>
    <t>tip height (mm) 64.2 kg</t>
  </si>
  <si>
    <t>difference (mm) 64.2 kg</t>
  </si>
  <si>
    <t>tip height (mm) 65.2 kg</t>
  </si>
  <si>
    <t>difference (mm) 65.2 kg</t>
  </si>
  <si>
    <t>LLO TMS-X</t>
  </si>
  <si>
    <t>Column7</t>
  </si>
  <si>
    <t>LLO TMS-Y</t>
  </si>
  <si>
    <t>LLO Spare</t>
  </si>
  <si>
    <t>LHO TMS-X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</si>
</sst>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9:I31" totalsRowShown="0" headerRowDxfId="5">
  <autoFilter ref="A9:I31"/>
  <tableColumns count="9">
    <tableColumn id="1" name="Column1"/>
    <tableColumn id="2" name="Column2"/>
    <tableColumn id="8" name="Column25" dataDxfId="4"/>
    <tableColumn id="7" name="Column24" dataDxfId="3"/>
    <tableColumn id="5" name="Column23" dataDxfId="2"/>
    <tableColumn id="4" name="Column22" dataDxfId="1"/>
    <tableColumn id="3" name="Column3"/>
    <tableColumn id="6" name="Column6"/>
    <tableColumn id="9" name="Column7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3" workbookViewId="0">
      <selection activeCell="A26" sqref="A26"/>
    </sheetView>
  </sheetViews>
  <sheetFormatPr baseColWidth="10" defaultColWidth="8.83203125" defaultRowHeight="14" x14ac:dyDescent="0"/>
  <cols>
    <col min="1" max="1" width="12" customWidth="1"/>
    <col min="2" max="2" width="11.6640625" customWidth="1"/>
    <col min="3" max="3" width="12.33203125" customWidth="1"/>
    <col min="4" max="4" width="12.83203125" customWidth="1"/>
    <col min="5" max="5" width="13" customWidth="1"/>
    <col min="6" max="6" width="13.1640625" customWidth="1"/>
    <col min="7" max="7" width="13.33203125" customWidth="1"/>
    <col min="8" max="8" width="13" customWidth="1"/>
    <col min="9" max="9" width="11" bestFit="1" customWidth="1"/>
  </cols>
  <sheetData>
    <row r="1" spans="1:9">
      <c r="A1" s="1" t="s">
        <v>6</v>
      </c>
    </row>
    <row r="3" spans="1:9">
      <c r="A3" t="s">
        <v>15</v>
      </c>
    </row>
    <row r="4" spans="1:9">
      <c r="A4" t="s">
        <v>14</v>
      </c>
    </row>
    <row r="5" spans="1:9">
      <c r="A5" t="s">
        <v>8</v>
      </c>
    </row>
    <row r="6" spans="1:9">
      <c r="A6" t="s">
        <v>9</v>
      </c>
    </row>
    <row r="7" spans="1:9">
      <c r="A7" t="s">
        <v>7</v>
      </c>
    </row>
    <row r="9" spans="1:9" hidden="1">
      <c r="A9" s="2" t="s">
        <v>2</v>
      </c>
      <c r="B9" s="2" t="s">
        <v>3</v>
      </c>
      <c r="C9" s="2" t="s">
        <v>13</v>
      </c>
      <c r="D9" s="2" t="s">
        <v>12</v>
      </c>
      <c r="E9" s="2" t="s">
        <v>11</v>
      </c>
      <c r="F9" s="2" t="s">
        <v>10</v>
      </c>
      <c r="G9" s="2" t="s">
        <v>4</v>
      </c>
      <c r="H9" s="2" t="s">
        <v>5</v>
      </c>
      <c r="I9" s="2" t="s">
        <v>23</v>
      </c>
    </row>
    <row r="10" spans="1:9" ht="28">
      <c r="A10" s="2" t="s">
        <v>0</v>
      </c>
      <c r="B10" s="2" t="s">
        <v>1</v>
      </c>
      <c r="C10" s="2" t="s">
        <v>16</v>
      </c>
      <c r="D10" s="2" t="s">
        <v>17</v>
      </c>
      <c r="E10" s="2" t="s">
        <v>18</v>
      </c>
      <c r="F10" s="2" t="s">
        <v>19</v>
      </c>
      <c r="G10" s="2" t="s">
        <v>20</v>
      </c>
      <c r="H10" s="2" t="s">
        <v>21</v>
      </c>
      <c r="I10" s="3"/>
    </row>
    <row r="11" spans="1:9">
      <c r="A11">
        <v>10</v>
      </c>
      <c r="B11" s="3">
        <v>30.1</v>
      </c>
      <c r="C11" s="3">
        <v>40.46</v>
      </c>
      <c r="D11" s="3">
        <f>Table1[[#This Row],[Column25]]-Table1[[#This Row],[Column2]]</f>
        <v>10.36</v>
      </c>
      <c r="E11" s="3">
        <v>36.630000000000003</v>
      </c>
      <c r="F11" s="3">
        <f>Table1[[#This Row],[Column23]]-Table1[[#This Row],[Column2]]</f>
        <v>6.5300000000000011</v>
      </c>
      <c r="G11" s="3">
        <v>32.450000000000003</v>
      </c>
      <c r="H11" s="3">
        <f>Table1[[#This Row],[Column3]]-Table1[[#This Row],[Column2]]</f>
        <v>2.3500000000000014</v>
      </c>
      <c r="I11" s="3" t="s">
        <v>22</v>
      </c>
    </row>
    <row r="12" spans="1:9">
      <c r="A12">
        <v>11</v>
      </c>
      <c r="B12" s="3">
        <v>30.1</v>
      </c>
      <c r="C12" s="3">
        <v>42.3</v>
      </c>
      <c r="D12" s="3">
        <f>Table1[[#This Row],[Column25]]-Table1[[#This Row],[Column2]]</f>
        <v>12.199999999999996</v>
      </c>
      <c r="E12" s="3">
        <v>37.450000000000003</v>
      </c>
      <c r="F12" s="3">
        <f>Table1[[#This Row],[Column23]]-Table1[[#This Row],[Column2]]</f>
        <v>7.3500000000000014</v>
      </c>
      <c r="G12" s="3">
        <v>33.409999999999997</v>
      </c>
      <c r="H12" s="3">
        <f>Table1[[#This Row],[Column3]]-Table1[[#This Row],[Column2]]</f>
        <v>3.3099999999999952</v>
      </c>
      <c r="I12" s="3" t="s">
        <v>25</v>
      </c>
    </row>
    <row r="13" spans="1:9">
      <c r="A13">
        <v>12</v>
      </c>
      <c r="B13" s="3">
        <v>30.1</v>
      </c>
      <c r="C13" s="3">
        <v>43.76</v>
      </c>
      <c r="D13" s="3">
        <f>Table1[[#This Row],[Column25]]-Table1[[#This Row],[Column2]]</f>
        <v>13.659999999999997</v>
      </c>
      <c r="E13" s="3">
        <v>39.51</v>
      </c>
      <c r="F13" s="3">
        <f>Table1[[#This Row],[Column23]]-Table1[[#This Row],[Column2]]</f>
        <v>9.4099999999999966</v>
      </c>
      <c r="G13" s="3">
        <v>35.21</v>
      </c>
      <c r="H13" s="3">
        <f>Table1[[#This Row],[Column3]]-Table1[[#This Row],[Column2]]</f>
        <v>5.1099999999999994</v>
      </c>
      <c r="I13" s="3"/>
    </row>
    <row r="14" spans="1:9">
      <c r="A14">
        <v>13</v>
      </c>
      <c r="B14" s="3">
        <v>30.1</v>
      </c>
      <c r="C14" s="3">
        <v>40.700000000000003</v>
      </c>
      <c r="D14" s="3">
        <f>Table1[[#This Row],[Column25]]-Table1[[#This Row],[Column2]]</f>
        <v>10.600000000000001</v>
      </c>
      <c r="E14" s="3">
        <v>36.82</v>
      </c>
      <c r="F14" s="3">
        <f>Table1[[#This Row],[Column23]]-Table1[[#This Row],[Column2]]</f>
        <v>6.7199999999999989</v>
      </c>
      <c r="G14" s="3">
        <v>32.58</v>
      </c>
      <c r="H14" s="3">
        <f>Table1[[#This Row],[Column3]]-Table1[[#This Row],[Column2]]</f>
        <v>2.4799999999999969</v>
      </c>
      <c r="I14" s="3" t="s">
        <v>22</v>
      </c>
    </row>
    <row r="15" spans="1:9">
      <c r="A15">
        <v>14</v>
      </c>
      <c r="B15" s="3">
        <v>30.1</v>
      </c>
      <c r="C15" s="3">
        <v>39.93</v>
      </c>
      <c r="D15" s="3">
        <f>Table1[[#This Row],[Column25]]-Table1[[#This Row],[Column2]]</f>
        <v>9.8299999999999983</v>
      </c>
      <c r="E15" s="3">
        <v>35.85</v>
      </c>
      <c r="F15" s="3">
        <f>Table1[[#This Row],[Column23]]-Table1[[#This Row],[Column2]]</f>
        <v>5.75</v>
      </c>
      <c r="G15" s="3">
        <v>31.71</v>
      </c>
      <c r="H15" s="3">
        <f>Table1[[#This Row],[Column3]]-Table1[[#This Row],[Column2]]</f>
        <v>1.6099999999999994</v>
      </c>
      <c r="I15" s="3"/>
    </row>
    <row r="16" spans="1:9">
      <c r="A16">
        <v>15</v>
      </c>
      <c r="B16" s="3">
        <v>30.1</v>
      </c>
      <c r="C16" s="3">
        <v>43.2</v>
      </c>
      <c r="D16" s="3">
        <f>Table1[[#This Row],[Column25]]-Table1[[#This Row],[Column2]]</f>
        <v>13.100000000000001</v>
      </c>
      <c r="E16" s="3">
        <v>39.119999999999997</v>
      </c>
      <c r="F16" s="3">
        <f>Table1[[#This Row],[Column23]]-Table1[[#This Row],[Column2]]</f>
        <v>9.019999999999996</v>
      </c>
      <c r="G16" s="3">
        <v>35.01</v>
      </c>
      <c r="H16" s="3">
        <f>Table1[[#This Row],[Column3]]-Table1[[#This Row],[Column2]]</f>
        <v>4.9099999999999966</v>
      </c>
      <c r="I16" s="3"/>
    </row>
    <row r="17" spans="1:9">
      <c r="A17">
        <v>16</v>
      </c>
      <c r="B17" s="3">
        <v>30.1</v>
      </c>
      <c r="C17" s="3">
        <v>43.09</v>
      </c>
      <c r="D17" s="3">
        <f>Table1[[#This Row],[Column25]]-Table1[[#This Row],[Column2]]</f>
        <v>12.990000000000002</v>
      </c>
      <c r="E17" s="3">
        <v>39.21</v>
      </c>
      <c r="F17" s="3">
        <f>Table1[[#This Row],[Column23]]-Table1[[#This Row],[Column2]]</f>
        <v>9.11</v>
      </c>
      <c r="G17" s="3">
        <v>34.89</v>
      </c>
      <c r="H17" s="3">
        <f>Table1[[#This Row],[Column3]]-Table1[[#This Row],[Column2]]</f>
        <v>4.7899999999999991</v>
      </c>
      <c r="I17" s="3"/>
    </row>
    <row r="18" spans="1:9">
      <c r="A18">
        <v>17</v>
      </c>
      <c r="B18" s="3">
        <v>30.1</v>
      </c>
      <c r="C18" s="3">
        <v>47.48</v>
      </c>
      <c r="D18" s="3">
        <f>Table1[[#This Row],[Column25]]-Table1[[#This Row],[Column2]]</f>
        <v>17.379999999999995</v>
      </c>
      <c r="E18" s="3">
        <v>43.68</v>
      </c>
      <c r="F18" s="3">
        <f>Table1[[#This Row],[Column23]]-Table1[[#This Row],[Column2]]</f>
        <v>13.579999999999998</v>
      </c>
      <c r="G18" s="3">
        <v>39.76</v>
      </c>
      <c r="H18" s="3">
        <f>Table1[[#This Row],[Column3]]-Table1[[#This Row],[Column2]]</f>
        <v>9.6599999999999966</v>
      </c>
      <c r="I18" s="3"/>
    </row>
    <row r="19" spans="1:9">
      <c r="A19">
        <v>18</v>
      </c>
      <c r="B19" s="3">
        <v>30.1</v>
      </c>
      <c r="C19" s="3">
        <v>42.7</v>
      </c>
      <c r="D19" s="3">
        <f>Table1[[#This Row],[Column25]]-Table1[[#This Row],[Column2]]</f>
        <v>12.600000000000001</v>
      </c>
      <c r="E19" s="3">
        <v>38.79</v>
      </c>
      <c r="F19" s="3">
        <f>Table1[[#This Row],[Column23]]-Table1[[#This Row],[Column2]]</f>
        <v>8.6899999999999977</v>
      </c>
      <c r="G19" s="3">
        <v>34.520000000000003</v>
      </c>
      <c r="H19" s="3">
        <f>Table1[[#This Row],[Column3]]-Table1[[#This Row],[Column2]]</f>
        <v>4.4200000000000017</v>
      </c>
      <c r="I19" s="3" t="s">
        <v>26</v>
      </c>
    </row>
    <row r="20" spans="1:9">
      <c r="A20">
        <v>19</v>
      </c>
      <c r="B20" s="3">
        <v>30.1</v>
      </c>
      <c r="C20" s="3">
        <v>41.71</v>
      </c>
      <c r="D20" s="3">
        <f>Table1[[#This Row],[Column25]]-Table1[[#This Row],[Column2]]</f>
        <v>11.61</v>
      </c>
      <c r="E20" s="3">
        <v>37.409999999999997</v>
      </c>
      <c r="F20" s="3">
        <f>Table1[[#This Row],[Column23]]-Table1[[#This Row],[Column2]]</f>
        <v>7.3099999999999952</v>
      </c>
      <c r="G20" s="3">
        <v>33.229999999999997</v>
      </c>
      <c r="H20" s="3">
        <f>Table1[[#This Row],[Column3]]-Table1[[#This Row],[Column2]]</f>
        <v>3.1299999999999955</v>
      </c>
      <c r="I20" s="3" t="s">
        <v>25</v>
      </c>
    </row>
    <row r="21" spans="1:9">
      <c r="A21">
        <v>20</v>
      </c>
      <c r="B21" s="3">
        <v>30.1</v>
      </c>
      <c r="C21" s="3">
        <v>44.19</v>
      </c>
      <c r="D21" s="3">
        <f>Table1[[#This Row],[Column25]]-Table1[[#This Row],[Column2]]</f>
        <v>14.089999999999996</v>
      </c>
      <c r="E21" s="3">
        <v>40.32</v>
      </c>
      <c r="F21" s="3">
        <f>Table1[[#This Row],[Column23]]-Table1[[#This Row],[Column2]]</f>
        <v>10.219999999999999</v>
      </c>
      <c r="G21" s="3">
        <v>35.97</v>
      </c>
      <c r="H21" s="3">
        <f>Table1[[#This Row],[Column3]]-Table1[[#This Row],[Column2]]</f>
        <v>5.8699999999999974</v>
      </c>
      <c r="I21" s="3"/>
    </row>
    <row r="22" spans="1:9">
      <c r="A22">
        <v>21</v>
      </c>
      <c r="B22" s="3">
        <v>30.1</v>
      </c>
      <c r="C22" s="3">
        <v>43.98</v>
      </c>
      <c r="D22" s="3">
        <f>Table1[[#This Row],[Column25]]-Table1[[#This Row],[Column2]]</f>
        <v>13.879999999999995</v>
      </c>
      <c r="E22" s="3">
        <v>39.340000000000003</v>
      </c>
      <c r="F22" s="3">
        <f>Table1[[#This Row],[Column23]]-Table1[[#This Row],[Column2]]</f>
        <v>9.240000000000002</v>
      </c>
      <c r="G22" s="3">
        <v>35.28</v>
      </c>
      <c r="H22" s="3">
        <f>Table1[[#This Row],[Column3]]-Table1[[#This Row],[Column2]]</f>
        <v>5.18</v>
      </c>
      <c r="I22" s="3"/>
    </row>
    <row r="23" spans="1:9">
      <c r="A23">
        <v>22</v>
      </c>
      <c r="B23" s="3">
        <v>30.1</v>
      </c>
      <c r="C23" s="3">
        <v>44.21</v>
      </c>
      <c r="D23" s="3">
        <f>Table1[[#This Row],[Column25]]-Table1[[#This Row],[Column2]]</f>
        <v>14.11</v>
      </c>
      <c r="E23" s="3">
        <v>40.58</v>
      </c>
      <c r="F23" s="3">
        <f>Table1[[#This Row],[Column23]]-Table1[[#This Row],[Column2]]</f>
        <v>10.479999999999997</v>
      </c>
      <c r="G23" s="3">
        <v>36.590000000000003</v>
      </c>
      <c r="H23" s="3">
        <f>Table1[[#This Row],[Column3]]-Table1[[#This Row],[Column2]]</f>
        <v>6.490000000000002</v>
      </c>
      <c r="I23" s="3"/>
    </row>
    <row r="24" spans="1:9">
      <c r="A24">
        <v>23</v>
      </c>
      <c r="B24" s="3">
        <v>30.1</v>
      </c>
      <c r="C24" s="3">
        <v>44.25</v>
      </c>
      <c r="D24" s="3">
        <f>Table1[[#This Row],[Column25]]-Table1[[#This Row],[Column2]]</f>
        <v>14.149999999999999</v>
      </c>
      <c r="E24" s="3">
        <v>40.299999999999997</v>
      </c>
      <c r="F24" s="3">
        <f>Table1[[#This Row],[Column23]]-Table1[[#This Row],[Column2]]</f>
        <v>10.199999999999996</v>
      </c>
      <c r="G24" s="3">
        <v>36.119999999999997</v>
      </c>
      <c r="H24" s="3">
        <f>Table1[[#This Row],[Column3]]-Table1[[#This Row],[Column2]]</f>
        <v>6.019999999999996</v>
      </c>
      <c r="I24" s="3"/>
    </row>
    <row r="25" spans="1:9">
      <c r="A25">
        <v>24</v>
      </c>
      <c r="B25" s="3">
        <v>30.1</v>
      </c>
      <c r="C25" s="3">
        <v>42.34</v>
      </c>
      <c r="D25" s="3">
        <f>Table1[[#This Row],[Column25]]-Table1[[#This Row],[Column2]]</f>
        <v>12.240000000000002</v>
      </c>
      <c r="E25" s="3">
        <v>38.520000000000003</v>
      </c>
      <c r="F25" s="3">
        <f>Table1[[#This Row],[Column23]]-Table1[[#This Row],[Column2]]</f>
        <v>8.4200000000000017</v>
      </c>
      <c r="G25" s="3">
        <v>34.53</v>
      </c>
      <c r="H25" s="3">
        <f>Table1[[#This Row],[Column3]]-Table1[[#This Row],[Column2]]</f>
        <v>4.43</v>
      </c>
      <c r="I25" s="3" t="s">
        <v>26</v>
      </c>
    </row>
    <row r="26" spans="1:9">
      <c r="A26">
        <v>25</v>
      </c>
      <c r="B26" s="3">
        <v>30.1</v>
      </c>
      <c r="C26" s="3">
        <v>45.46</v>
      </c>
      <c r="D26" s="3">
        <f>Table1[[#This Row],[Column25]]-Table1[[#This Row],[Column2]]</f>
        <v>15.36</v>
      </c>
      <c r="E26" s="3">
        <v>41.64</v>
      </c>
      <c r="F26" s="3">
        <f>Table1[[#This Row],[Column23]]-Table1[[#This Row],[Column2]]</f>
        <v>11.54</v>
      </c>
      <c r="G26" s="3">
        <v>37.51</v>
      </c>
      <c r="H26" s="3">
        <f>Table1[[#This Row],[Column3]]-Table1[[#This Row],[Column2]]</f>
        <v>7.4099999999999966</v>
      </c>
      <c r="I26" s="3"/>
    </row>
    <row r="27" spans="1:9">
      <c r="A27">
        <v>26</v>
      </c>
      <c r="B27" s="3">
        <v>30.1</v>
      </c>
      <c r="C27" s="3">
        <v>45.78</v>
      </c>
      <c r="D27" s="3">
        <f>Table1[[#This Row],[Column25]]-Table1[[#This Row],[Column2]]</f>
        <v>15.68</v>
      </c>
      <c r="E27" s="3">
        <v>42.13</v>
      </c>
      <c r="F27" s="3">
        <f>Table1[[#This Row],[Column23]]-Table1[[#This Row],[Column2]]</f>
        <v>12.030000000000001</v>
      </c>
      <c r="G27" s="3">
        <v>37.97</v>
      </c>
      <c r="H27" s="3">
        <f>Table1[[#This Row],[Column3]]-Table1[[#This Row],[Column2]]</f>
        <v>7.8699999999999974</v>
      </c>
      <c r="I27" s="3" t="s">
        <v>24</v>
      </c>
    </row>
    <row r="28" spans="1:9">
      <c r="A28">
        <v>27</v>
      </c>
      <c r="B28" s="3">
        <v>30.1</v>
      </c>
      <c r="C28" s="3">
        <v>45.95</v>
      </c>
      <c r="D28" s="3">
        <f>Table1[[#This Row],[Column25]]-Table1[[#This Row],[Column2]]</f>
        <v>15.850000000000001</v>
      </c>
      <c r="E28" s="3">
        <v>41.84</v>
      </c>
      <c r="F28" s="3">
        <f>Table1[[#This Row],[Column23]]-Table1[[#This Row],[Column2]]</f>
        <v>11.740000000000002</v>
      </c>
      <c r="G28" s="3">
        <v>37.520000000000003</v>
      </c>
      <c r="H28" s="3">
        <f>Table1[[#This Row],[Column3]]-Table1[[#This Row],[Column2]]</f>
        <v>7.4200000000000017</v>
      </c>
      <c r="I28" s="3" t="s">
        <v>24</v>
      </c>
    </row>
    <row r="29" spans="1:9">
      <c r="A29">
        <v>28</v>
      </c>
      <c r="B29" s="3">
        <v>30.1</v>
      </c>
      <c r="C29" s="3">
        <v>47.3</v>
      </c>
      <c r="D29" s="3">
        <f>Table1[[#This Row],[Column25]]-Table1[[#This Row],[Column2]]</f>
        <v>17.199999999999996</v>
      </c>
      <c r="E29" s="3">
        <v>43.63</v>
      </c>
      <c r="F29" s="3">
        <f>Table1[[#This Row],[Column23]]-Table1[[#This Row],[Column2]]</f>
        <v>13.530000000000001</v>
      </c>
      <c r="G29" s="3">
        <v>39.700000000000003</v>
      </c>
      <c r="H29" s="3">
        <f>Table1[[#This Row],[Column3]]-Table1[[#This Row],[Column2]]</f>
        <v>9.6000000000000014</v>
      </c>
      <c r="I29" s="3"/>
    </row>
    <row r="30" spans="1:9">
      <c r="A30">
        <v>29</v>
      </c>
      <c r="B30" s="3">
        <v>30.1</v>
      </c>
      <c r="C30" s="3">
        <v>48.67</v>
      </c>
      <c r="D30" s="3">
        <f>Table1[[#This Row],[Column25]]-Table1[[#This Row],[Column2]]</f>
        <v>18.57</v>
      </c>
      <c r="E30" s="3">
        <v>44.83</v>
      </c>
      <c r="F30" s="3">
        <f>Table1[[#This Row],[Column23]]-Table1[[#This Row],[Column2]]</f>
        <v>14.729999999999997</v>
      </c>
      <c r="G30" s="3">
        <v>40.57</v>
      </c>
      <c r="H30" s="3">
        <f>Table1[[#This Row],[Column3]]-Table1[[#This Row],[Column2]]</f>
        <v>10.469999999999999</v>
      </c>
      <c r="I30" s="3"/>
    </row>
    <row r="31" spans="1:9">
      <c r="A31">
        <v>30</v>
      </c>
      <c r="B31" s="3">
        <v>30.1</v>
      </c>
      <c r="C31" s="3">
        <v>45.46</v>
      </c>
      <c r="D31" s="3">
        <f>Table1[[#This Row],[Column25]]-Table1[[#This Row],[Column2]]</f>
        <v>15.36</v>
      </c>
      <c r="E31" s="3">
        <v>41.67</v>
      </c>
      <c r="F31" s="3">
        <f>Table1[[#This Row],[Column23]]-Table1[[#This Row],[Column2]]</f>
        <v>11.57</v>
      </c>
      <c r="G31" s="3">
        <v>37.96</v>
      </c>
      <c r="H31" s="3">
        <f>Table1[[#This Row],[Column3]]-Table1[[#This Row],[Column2]]</f>
        <v>7.8599999999999994</v>
      </c>
      <c r="I31" s="3"/>
    </row>
  </sheetData>
  <pageMargins left="0.7" right="0.7" top="0.75" bottom="0.75" header="0.3" footer="0.3"/>
  <pageSetup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controls3 Controls Sr</cp:lastModifiedBy>
  <cp:lastPrinted>2012-06-29T21:50:36Z</cp:lastPrinted>
  <dcterms:created xsi:type="dcterms:W3CDTF">2012-06-15T21:23:36Z</dcterms:created>
  <dcterms:modified xsi:type="dcterms:W3CDTF">2013-10-17T17:11:54Z</dcterms:modified>
</cp:coreProperties>
</file>