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16065" windowHeight="198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9" i="1"/>
  <c r="F9"/>
  <c r="L41"/>
  <c r="L44" s="1"/>
  <c r="I41"/>
  <c r="I44" s="1"/>
  <c r="F41"/>
  <c r="F44" s="1"/>
</calcChain>
</file>

<file path=xl/sharedStrings.xml><?xml version="1.0" encoding="utf-8"?>
<sst xmlns="http://schemas.openxmlformats.org/spreadsheetml/2006/main" count="61" uniqueCount="49">
  <si>
    <t>TMS MASS BUDGET</t>
  </si>
  <si>
    <t>Modeled</t>
  </si>
  <si>
    <t>Measured</t>
  </si>
  <si>
    <t>ISC Components</t>
  </si>
  <si>
    <t>(1)</t>
  </si>
  <si>
    <t>(2)</t>
  </si>
  <si>
    <t>(3)</t>
  </si>
  <si>
    <r>
      <t>D0900419
BSC6-H2 TMS Installation</t>
    </r>
    <r>
      <rPr>
        <vertAlign val="subscript"/>
        <sz val="11"/>
        <color theme="1"/>
        <rFont val="Calibri"/>
        <family val="2"/>
        <scheme val="minor"/>
      </rPr>
      <t>(1)</t>
    </r>
  </si>
  <si>
    <t>All entries this row include complete TMS installation with upper Dog Clamps (9.8 kg total calculated) and two Vibration Absorbers (6.2 kg total calculated).</t>
  </si>
  <si>
    <t>(4)</t>
  </si>
  <si>
    <t>All entries this row include the complete TMS Telescope (basic Telescope, Optics Table Assembly &amp; trim masses, ISC components, SUS Wire Clamps).</t>
  </si>
  <si>
    <t>Includes six eye-bolts added to Optics Table for stabilization (.3 kg total calculated). Is a subset of added hardware (2).</t>
  </si>
  <si>
    <t>CONFIGURATION/PORTION</t>
  </si>
  <si>
    <t>UPPER STRUCTURE WITH TOP STAGE
(Frame, Top Stages, Table Cloth, &amp; BOSEMS)</t>
  </si>
  <si>
    <t>D1000444
Top Mass</t>
  </si>
  <si>
    <t>TWO VIBRATION DAMPERS</t>
  </si>
  <si>
    <t>Includes added stabilization hardware (cables or wires, turnbuckles, eye-bolts, brackets on the 2 x 5 cross beams, fasteners). 3 kg total estimateted, still in design.</t>
  </si>
  <si>
    <t>Foot Notes:</t>
  </si>
  <si>
    <t>diff=</t>
  </si>
  <si>
    <t>total calculated).</t>
  </si>
  <si>
    <t>SUB-ASSEMBY FASTENING HARDWARE</t>
  </si>
  <si>
    <t>TOTAL (of entries in blue)</t>
  </si>
  <si>
    <t>D1101166
Upper SUS Wire Assemblies</t>
  </si>
  <si>
    <t>D1101163
Telescope SUS Wire Assemblies</t>
  </si>
  <si>
    <t>D1101130
2 X 5 BEAMS, BRACKETS, EYE-BOLTS, FASTENERS</t>
  </si>
  <si>
    <t>D1100827
VERTICAL SAFETY WIRE ASSEMBLY</t>
  </si>
  <si>
    <r>
      <t>D1002460
Telescope Assembly</t>
    </r>
    <r>
      <rPr>
        <vertAlign val="subscript"/>
        <sz val="11"/>
        <color theme="1"/>
        <rFont val="Calibri"/>
        <family val="2"/>
        <scheme val="minor"/>
      </rPr>
      <t>(2)(3)</t>
    </r>
  </si>
  <si>
    <r>
      <t>D1000484
ISC TMS Assembly</t>
    </r>
    <r>
      <rPr>
        <vertAlign val="subscript"/>
        <sz val="11"/>
        <color theme="1"/>
        <rFont val="Calibri"/>
        <family val="2"/>
        <scheme val="minor"/>
      </rPr>
      <t>(4)</t>
    </r>
  </si>
  <si>
    <t>(5)</t>
  </si>
  <si>
    <r>
      <t>plus NET ROUND-OFF ERROR</t>
    </r>
    <r>
      <rPr>
        <vertAlign val="subscript"/>
        <sz val="11"/>
        <color theme="1"/>
        <rFont val="Calibri"/>
        <family val="2"/>
        <scheme val="minor"/>
      </rPr>
      <t>(5)</t>
    </r>
  </si>
  <si>
    <t>All entries this row include the complete TMS Telescope (Telescope Frame Assembly, Optics Table Assembly &amp; trim masses, ISC components).</t>
  </si>
  <si>
    <t>D1003120
Telescope Frame Assembly</t>
  </si>
  <si>
    <t>"Cartridge" configuration includes ten eye-bolts added to Optics Table for stabilization (0.5 kg total calculated).</t>
  </si>
  <si>
    <t>"Cartridge" configuration includes added stabilization hardware (chain assemblies, turnbuckle assemblies). (Total mass: 2.42 kg.)</t>
  </si>
  <si>
    <t>"STABLIZATION ON CARTRIDGE" HARDWARE
(chain assemblies, turn buckle assemblies)</t>
  </si>
  <si>
    <t>DOG CLAMPS
(12 long, 7 short, screws, washers)</t>
  </si>
  <si>
    <t>Mass entries are the sum of purple column entries less fastening hardware and round-offs.</t>
  </si>
  <si>
    <t>Mass entries are the sum of light green column entries.</t>
  </si>
  <si>
    <t>D0900419 mass (salmon column entry) minus TOTAL (dark green column entry).</t>
  </si>
  <si>
    <t>All entries this row include complete TMS installation with upper Dog Clamps (10.46 kg total calculated) and two Vibration Absorbers (6.2 kg</t>
  </si>
  <si>
    <t>ASSEMBLY
(LEVELS INDENTED)</t>
  </si>
  <si>
    <t>Req</t>
  </si>
  <si>
    <t>SUS Mass [kg]</t>
  </si>
  <si>
    <t>Non-SUS Mass [kg]</t>
  </si>
  <si>
    <t>Hardware</t>
  </si>
  <si>
    <t>Full Cartridge [kg]</t>
  </si>
  <si>
    <t>BOSEM &amp; ISC ELECTRONICS CABLES,
RELATED HARDWARE</t>
  </si>
  <si>
    <t>Table Structural Assembly
(less trim masses)</t>
  </si>
  <si>
    <t>Trim Masses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</si>
</sst>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" fontId="0" fillId="0" borderId="0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/>
    <xf numFmtId="1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1" fontId="0" fillId="2" borderId="0" xfId="0" applyNumberFormat="1" applyFill="1" applyBorder="1" applyAlignment="1">
      <alignment horizontal="right"/>
    </xf>
    <xf numFmtId="164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>
      <alignment horizontal="right"/>
    </xf>
    <xf numFmtId="1" fontId="0" fillId="3" borderId="0" xfId="0" applyNumberFormat="1" applyFill="1" applyBorder="1" applyAlignment="1">
      <alignment horizontal="right"/>
    </xf>
    <xf numFmtId="164" fontId="0" fillId="3" borderId="5" xfId="0" applyNumberFormat="1" applyFill="1" applyBorder="1" applyAlignment="1">
      <alignment horizontal="right"/>
    </xf>
    <xf numFmtId="1" fontId="0" fillId="3" borderId="4" xfId="0" applyNumberFormat="1" applyFill="1" applyBorder="1" applyAlignment="1">
      <alignment horizontal="right"/>
    </xf>
    <xf numFmtId="0" fontId="0" fillId="0" borderId="0" xfId="0" applyFill="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 vertical="top"/>
    </xf>
    <xf numFmtId="0" fontId="0" fillId="0" borderId="0" xfId="0" applyNumberFormat="1"/>
    <xf numFmtId="49" fontId="0" fillId="0" borderId="0" xfId="0" applyNumberFormat="1" applyAlignment="1">
      <alignment vertical="center"/>
    </xf>
    <xf numFmtId="0" fontId="0" fillId="0" borderId="4" xfId="0" applyFill="1" applyBorder="1"/>
    <xf numFmtId="0" fontId="0" fillId="0" borderId="0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1" fontId="0" fillId="0" borderId="0" xfId="0" applyNumberForma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1" fontId="0" fillId="0" borderId="4" xfId="0" applyNumberFormat="1" applyFill="1" applyBorder="1" applyAlignment="1">
      <alignment horizontal="right"/>
    </xf>
    <xf numFmtId="164" fontId="0" fillId="0" borderId="0" xfId="0" applyNumberFormat="1" applyAlignment="1">
      <alignment horizontal="right" wrapText="1"/>
    </xf>
    <xf numFmtId="1" fontId="0" fillId="4" borderId="0" xfId="0" applyNumberFormat="1" applyFill="1" applyBorder="1" applyAlignment="1">
      <alignment horizontal="right"/>
    </xf>
    <xf numFmtId="164" fontId="0" fillId="4" borderId="5" xfId="0" applyNumberFormat="1" applyFill="1" applyBorder="1" applyAlignment="1">
      <alignment horizontal="right"/>
    </xf>
    <xf numFmtId="1" fontId="0" fillId="4" borderId="4" xfId="0" applyNumberFormat="1" applyFill="1" applyBorder="1" applyAlignment="1">
      <alignment horizontal="right"/>
    </xf>
    <xf numFmtId="0" fontId="0" fillId="0" borderId="6" xfId="0" applyFill="1" applyBorder="1"/>
    <xf numFmtId="1" fontId="0" fillId="4" borderId="7" xfId="0" applyNumberFormat="1" applyFill="1" applyBorder="1" applyAlignment="1">
      <alignment horizontal="right"/>
    </xf>
    <xf numFmtId="164" fontId="0" fillId="4" borderId="8" xfId="0" applyNumberFormat="1" applyFill="1" applyBorder="1" applyAlignment="1">
      <alignment horizontal="right"/>
    </xf>
    <xf numFmtId="1" fontId="0" fillId="4" borderId="6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5" xfId="0" applyFill="1" applyBorder="1" applyAlignment="1">
      <alignment wrapText="1"/>
    </xf>
    <xf numFmtId="0" fontId="0" fillId="5" borderId="5" xfId="0" applyFill="1" applyBorder="1" applyAlignment="1">
      <alignment wrapText="1"/>
    </xf>
    <xf numFmtId="1" fontId="0" fillId="5" borderId="0" xfId="0" applyNumberFormat="1" applyFill="1" applyBorder="1" applyAlignment="1">
      <alignment horizontal="right"/>
    </xf>
    <xf numFmtId="164" fontId="0" fillId="5" borderId="5" xfId="0" applyNumberFormat="1" applyFill="1" applyBorder="1" applyAlignment="1">
      <alignment horizontal="right"/>
    </xf>
    <xf numFmtId="1" fontId="0" fillId="5" borderId="4" xfId="0" applyNumberFormat="1" applyFill="1" applyBorder="1" applyAlignment="1">
      <alignment horizontal="right"/>
    </xf>
    <xf numFmtId="1" fontId="0" fillId="5" borderId="0" xfId="0" applyNumberFormat="1" applyFill="1" applyBorder="1" applyAlignment="1">
      <alignment horizontal="right" wrapText="1"/>
    </xf>
    <xf numFmtId="1" fontId="0" fillId="6" borderId="0" xfId="0" applyNumberFormat="1" applyFill="1" applyBorder="1" applyAlignment="1">
      <alignment horizontal="right"/>
    </xf>
    <xf numFmtId="164" fontId="0" fillId="6" borderId="5" xfId="0" applyNumberFormat="1" applyFill="1" applyBorder="1" applyAlignment="1">
      <alignment horizontal="right"/>
    </xf>
    <xf numFmtId="1" fontId="0" fillId="6" borderId="4" xfId="0" applyNumberFormat="1" applyFill="1" applyBorder="1" applyAlignment="1">
      <alignment horizontal="right"/>
    </xf>
    <xf numFmtId="2" fontId="0" fillId="3" borderId="0" xfId="0" applyNumberFormat="1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6" borderId="0" xfId="0" applyNumberFormat="1" applyFill="1" applyBorder="1" applyAlignment="1">
      <alignment horizontal="right"/>
    </xf>
    <xf numFmtId="2" fontId="0" fillId="5" borderId="0" xfId="0" applyNumberFormat="1" applyFill="1" applyBorder="1" applyAlignment="1">
      <alignment horizontal="right"/>
    </xf>
    <xf numFmtId="2" fontId="0" fillId="4" borderId="0" xfId="0" applyNumberFormat="1" applyFill="1" applyBorder="1" applyAlignment="1">
      <alignment horizontal="right"/>
    </xf>
    <xf numFmtId="2" fontId="0" fillId="4" borderId="7" xfId="0" applyNumberFormat="1" applyFill="1" applyBorder="1" applyAlignment="1">
      <alignment horizontal="right" wrapText="1"/>
    </xf>
    <xf numFmtId="1" fontId="0" fillId="7" borderId="0" xfId="0" applyNumberFormat="1" applyFill="1" applyBorder="1" applyAlignment="1">
      <alignment horizontal="right"/>
    </xf>
    <xf numFmtId="2" fontId="0" fillId="7" borderId="0" xfId="0" applyNumberFormat="1" applyFill="1" applyBorder="1" applyAlignment="1">
      <alignment horizontal="right"/>
    </xf>
    <xf numFmtId="164" fontId="0" fillId="7" borderId="5" xfId="0" applyNumberFormat="1" applyFill="1" applyBorder="1" applyAlignment="1">
      <alignment horizontal="right"/>
    </xf>
    <xf numFmtId="1" fontId="0" fillId="7" borderId="4" xfId="0" applyNumberFormat="1" applyFill="1" applyBorder="1" applyAlignment="1">
      <alignment horizontal="right"/>
    </xf>
    <xf numFmtId="164" fontId="0" fillId="2" borderId="0" xfId="0" applyNumberFormat="1" applyFill="1" applyBorder="1" applyAlignment="1">
      <alignment horizontal="right"/>
    </xf>
    <xf numFmtId="0" fontId="0" fillId="6" borderId="0" xfId="0" applyFill="1" applyBorder="1" applyAlignment="1">
      <alignment horizontal="left" wrapText="1"/>
    </xf>
    <xf numFmtId="0" fontId="0" fillId="6" borderId="5" xfId="0" applyFill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0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0" fillId="3" borderId="0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49" fontId="0" fillId="4" borderId="7" xfId="0" applyNumberFormat="1" applyFill="1" applyBorder="1" applyAlignment="1" applyProtection="1">
      <alignment horizontal="left" vertical="top"/>
      <protection locked="0"/>
    </xf>
    <xf numFmtId="49" fontId="0" fillId="4" borderId="8" xfId="0" applyNumberFormat="1" applyFill="1" applyBorder="1" applyAlignment="1" applyProtection="1">
      <alignment horizontal="left" vertical="top"/>
      <protection locked="0"/>
    </xf>
    <xf numFmtId="0" fontId="0" fillId="7" borderId="0" xfId="0" applyFill="1" applyBorder="1" applyAlignment="1">
      <alignment horizontal="right" wrapText="1"/>
    </xf>
    <xf numFmtId="0" fontId="0" fillId="7" borderId="5" xfId="0" applyFill="1" applyBorder="1" applyAlignment="1">
      <alignment horizontal="right" wrapText="1"/>
    </xf>
    <xf numFmtId="0" fontId="0" fillId="4" borderId="0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view="pageBreakPreview" zoomScaleNormal="100" zoomScaleSheetLayoutView="100" workbookViewId="0">
      <selection activeCell="O24" sqref="O24"/>
    </sheetView>
  </sheetViews>
  <sheetFormatPr defaultRowHeight="15"/>
  <cols>
    <col min="1" max="3" width="2.7109375" customWidth="1"/>
    <col min="4" max="4" width="37.7109375" customWidth="1"/>
    <col min="5" max="5" width="7.7109375" style="8" customWidth="1"/>
    <col min="6" max="6" width="9.140625" style="9"/>
    <col min="7" max="7" width="9.7109375" style="9" customWidth="1"/>
    <col min="8" max="8" width="7.7109375" style="8" customWidth="1"/>
    <col min="9" max="9" width="9.140625" style="9"/>
    <col min="10" max="10" width="9.7109375" style="9" customWidth="1"/>
    <col min="11" max="11" width="7.7109375" style="8" customWidth="1"/>
    <col min="12" max="12" width="9.140625" style="9"/>
    <col min="13" max="13" width="9.7109375" style="9" customWidth="1"/>
  </cols>
  <sheetData>
    <row r="1" spans="1:14" ht="21.75" thickBot="1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4" ht="15.75" thickBot="1">
      <c r="A2" s="75" t="s">
        <v>40</v>
      </c>
      <c r="B2" s="76"/>
      <c r="C2" s="76"/>
      <c r="D2" s="77"/>
      <c r="E2" s="72" t="s">
        <v>12</v>
      </c>
      <c r="F2" s="73"/>
      <c r="G2" s="73"/>
      <c r="H2" s="73"/>
      <c r="I2" s="73"/>
      <c r="J2" s="73"/>
      <c r="K2" s="73"/>
      <c r="L2" s="73"/>
      <c r="M2" s="74"/>
    </row>
    <row r="3" spans="1:14" ht="15.75" thickBot="1">
      <c r="A3" s="78"/>
      <c r="B3" s="79"/>
      <c r="C3" s="79"/>
      <c r="D3" s="80"/>
      <c r="E3" s="72" t="s">
        <v>42</v>
      </c>
      <c r="F3" s="73"/>
      <c r="G3" s="74"/>
      <c r="H3" s="72" t="s">
        <v>43</v>
      </c>
      <c r="I3" s="73"/>
      <c r="J3" s="74"/>
      <c r="K3" s="72" t="s">
        <v>45</v>
      </c>
      <c r="L3" s="73"/>
      <c r="M3" s="74"/>
    </row>
    <row r="4" spans="1:14" ht="15.75" thickBot="1">
      <c r="A4" s="81"/>
      <c r="B4" s="82"/>
      <c r="C4" s="82"/>
      <c r="D4" s="83"/>
      <c r="E4" s="12" t="s">
        <v>41</v>
      </c>
      <c r="F4" s="13" t="s">
        <v>1</v>
      </c>
      <c r="G4" s="14" t="s">
        <v>2</v>
      </c>
      <c r="H4" s="12" t="s">
        <v>41</v>
      </c>
      <c r="I4" s="13" t="s">
        <v>1</v>
      </c>
      <c r="J4" s="15" t="s">
        <v>2</v>
      </c>
      <c r="K4" s="12" t="s">
        <v>41</v>
      </c>
      <c r="L4" s="13" t="s">
        <v>1</v>
      </c>
      <c r="M4" s="15" t="s">
        <v>2</v>
      </c>
      <c r="N4" s="25"/>
    </row>
    <row r="5" spans="1:14" ht="30" customHeight="1">
      <c r="A5" s="86" t="s">
        <v>7</v>
      </c>
      <c r="B5" s="87"/>
      <c r="C5" s="87"/>
      <c r="D5" s="88"/>
      <c r="E5" s="22">
        <v>194</v>
      </c>
      <c r="F5" s="54">
        <v>206.20099999999999</v>
      </c>
      <c r="G5" s="23"/>
      <c r="H5" s="24">
        <v>70</v>
      </c>
      <c r="I5" s="54">
        <v>81.903999999999996</v>
      </c>
      <c r="J5" s="23"/>
      <c r="K5" s="24">
        <v>194</v>
      </c>
      <c r="L5" s="54">
        <v>209.09700000000001</v>
      </c>
      <c r="M5" s="23"/>
      <c r="N5" s="25"/>
    </row>
    <row r="6" spans="1:14" ht="15" customHeight="1">
      <c r="A6" s="16"/>
      <c r="B6" s="17"/>
      <c r="C6" s="17"/>
      <c r="D6" s="18"/>
      <c r="E6" s="5"/>
      <c r="F6" s="55"/>
      <c r="G6" s="6"/>
      <c r="H6" s="7"/>
      <c r="I6" s="57"/>
      <c r="J6" s="6"/>
      <c r="K6" s="7"/>
      <c r="L6" s="55"/>
      <c r="M6" s="6"/>
      <c r="N6" s="25"/>
    </row>
    <row r="7" spans="1:14" ht="30" customHeight="1">
      <c r="A7" s="30"/>
      <c r="B7" s="84" t="s">
        <v>26</v>
      </c>
      <c r="C7" s="84"/>
      <c r="D7" s="85"/>
      <c r="E7" s="19">
        <v>80</v>
      </c>
      <c r="F7" s="56">
        <v>77.989999999999995</v>
      </c>
      <c r="G7" s="20">
        <v>79.244</v>
      </c>
      <c r="H7" s="21"/>
      <c r="I7" s="56"/>
      <c r="J7" s="20"/>
      <c r="K7" s="21">
        <v>80</v>
      </c>
      <c r="L7" s="56">
        <v>78.468999999999994</v>
      </c>
      <c r="M7" s="20"/>
      <c r="N7" s="25"/>
    </row>
    <row r="8" spans="1:14" ht="15" customHeight="1">
      <c r="A8" s="30"/>
      <c r="B8" s="31"/>
      <c r="C8" s="31"/>
      <c r="D8" s="32"/>
      <c r="E8" s="33"/>
      <c r="F8" s="57"/>
      <c r="G8" s="34"/>
      <c r="H8" s="35"/>
      <c r="I8" s="57"/>
      <c r="J8" s="34"/>
      <c r="K8" s="35"/>
      <c r="L8" s="57"/>
      <c r="M8" s="34"/>
      <c r="N8" s="25"/>
    </row>
    <row r="9" spans="1:14" ht="30" customHeight="1">
      <c r="A9" s="30"/>
      <c r="B9" s="1"/>
      <c r="C9" s="67" t="s">
        <v>27</v>
      </c>
      <c r="D9" s="68"/>
      <c r="E9" s="51"/>
      <c r="F9" s="58">
        <f>F11+F13+F15</f>
        <v>51.225000000000001</v>
      </c>
      <c r="G9" s="52"/>
      <c r="H9" s="53"/>
      <c r="I9" s="58"/>
      <c r="J9" s="52"/>
      <c r="K9" s="53"/>
      <c r="L9" s="58">
        <f>L11+L13+L15</f>
        <v>51.704000000000001</v>
      </c>
      <c r="M9" s="52"/>
      <c r="N9" s="25"/>
    </row>
    <row r="10" spans="1:14" ht="15" customHeight="1">
      <c r="A10" s="30"/>
      <c r="B10" s="1"/>
      <c r="C10" s="31"/>
      <c r="D10" s="32"/>
      <c r="E10" s="33"/>
      <c r="F10" s="57"/>
      <c r="G10" s="34"/>
      <c r="H10" s="35"/>
      <c r="I10" s="57"/>
      <c r="J10" s="34"/>
      <c r="K10" s="35"/>
      <c r="L10" s="57"/>
      <c r="M10" s="34"/>
      <c r="N10" s="25"/>
    </row>
    <row r="11" spans="1:14" ht="30" customHeight="1">
      <c r="A11" s="30"/>
      <c r="B11" s="1"/>
      <c r="C11" s="44"/>
      <c r="D11" s="46" t="s">
        <v>47</v>
      </c>
      <c r="E11" s="47"/>
      <c r="F11" s="59">
        <v>25.036000000000001</v>
      </c>
      <c r="G11" s="48"/>
      <c r="H11" s="49"/>
      <c r="I11" s="59"/>
      <c r="J11" s="48"/>
      <c r="K11" s="49"/>
      <c r="L11" s="59">
        <v>25.515000000000001</v>
      </c>
      <c r="M11" s="48"/>
      <c r="N11" s="25"/>
    </row>
    <row r="12" spans="1:14" ht="15" customHeight="1">
      <c r="A12" s="30"/>
      <c r="B12" s="1"/>
      <c r="C12" s="44"/>
      <c r="D12" s="45"/>
      <c r="E12" s="33"/>
      <c r="F12" s="57"/>
      <c r="G12" s="34"/>
      <c r="H12" s="35"/>
      <c r="I12" s="57"/>
      <c r="J12" s="34"/>
      <c r="K12" s="33"/>
      <c r="L12" s="57"/>
      <c r="M12" s="34"/>
      <c r="N12" s="25"/>
    </row>
    <row r="13" spans="1:14">
      <c r="A13" s="30"/>
      <c r="B13" s="1"/>
      <c r="C13" s="44"/>
      <c r="D13" s="46" t="s">
        <v>48</v>
      </c>
      <c r="E13" s="50"/>
      <c r="F13" s="59">
        <v>11.048</v>
      </c>
      <c r="G13" s="48"/>
      <c r="H13" s="49"/>
      <c r="I13" s="59"/>
      <c r="J13" s="48"/>
      <c r="K13" s="50"/>
      <c r="L13" s="59">
        <v>11.048</v>
      </c>
      <c r="M13" s="48"/>
      <c r="N13" s="25"/>
    </row>
    <row r="14" spans="1:14" ht="15" customHeight="1">
      <c r="A14" s="30"/>
      <c r="B14" s="1"/>
      <c r="C14" s="44"/>
      <c r="D14" s="45"/>
      <c r="E14" s="33"/>
      <c r="F14" s="57"/>
      <c r="G14" s="34"/>
      <c r="H14" s="35"/>
      <c r="I14" s="57"/>
      <c r="J14" s="34"/>
      <c r="K14" s="33"/>
      <c r="L14" s="57"/>
      <c r="M14" s="34"/>
      <c r="N14" s="25"/>
    </row>
    <row r="15" spans="1:14">
      <c r="A15" s="30"/>
      <c r="B15" s="1"/>
      <c r="C15" s="44"/>
      <c r="D15" s="46" t="s">
        <v>3</v>
      </c>
      <c r="E15" s="50">
        <v>15</v>
      </c>
      <c r="F15" s="59">
        <v>15.141</v>
      </c>
      <c r="G15" s="48"/>
      <c r="H15" s="49"/>
      <c r="I15" s="59"/>
      <c r="J15" s="48"/>
      <c r="K15" s="50">
        <v>15</v>
      </c>
      <c r="L15" s="59">
        <v>15.141</v>
      </c>
      <c r="M15" s="48"/>
      <c r="N15" s="25"/>
    </row>
    <row r="16" spans="1:14" ht="15" customHeight="1">
      <c r="A16" s="30"/>
      <c r="B16" s="1"/>
      <c r="C16" s="44"/>
      <c r="D16" s="45"/>
      <c r="E16" s="33"/>
      <c r="F16" s="57"/>
      <c r="G16" s="34"/>
      <c r="H16" s="35"/>
      <c r="I16" s="57"/>
      <c r="J16" s="34"/>
      <c r="K16" s="33"/>
      <c r="L16" s="57"/>
      <c r="M16" s="34"/>
      <c r="N16" s="25"/>
    </row>
    <row r="17" spans="1:14" ht="30" customHeight="1">
      <c r="A17" s="30"/>
      <c r="B17" s="1"/>
      <c r="C17" s="67" t="s">
        <v>31</v>
      </c>
      <c r="D17" s="68"/>
      <c r="E17" s="51"/>
      <c r="F17" s="58">
        <v>26.701000000000001</v>
      </c>
      <c r="G17" s="52"/>
      <c r="H17" s="53"/>
      <c r="I17" s="58"/>
      <c r="J17" s="52"/>
      <c r="K17" s="51"/>
      <c r="L17" s="58">
        <v>26.701000000000001</v>
      </c>
      <c r="M17" s="52"/>
      <c r="N17" s="25"/>
    </row>
    <row r="18" spans="1:14" ht="15" customHeight="1">
      <c r="A18" s="30"/>
      <c r="B18" s="1"/>
      <c r="C18" s="31"/>
      <c r="D18" s="32"/>
      <c r="E18" s="33"/>
      <c r="F18" s="57"/>
      <c r="G18" s="34"/>
      <c r="H18" s="35"/>
      <c r="I18" s="57"/>
      <c r="J18" s="34"/>
      <c r="K18" s="33"/>
      <c r="L18" s="57"/>
      <c r="M18" s="34"/>
      <c r="N18" s="25"/>
    </row>
    <row r="19" spans="1:14" ht="15" customHeight="1">
      <c r="A19" s="30"/>
      <c r="B19" s="1"/>
      <c r="C19" s="67" t="s">
        <v>44</v>
      </c>
      <c r="D19" s="68"/>
      <c r="E19" s="51"/>
      <c r="F19" s="58">
        <v>5.3999999999999999E-2</v>
      </c>
      <c r="G19" s="52"/>
      <c r="H19" s="53"/>
      <c r="I19" s="58"/>
      <c r="J19" s="52"/>
      <c r="K19" s="51"/>
      <c r="L19" s="58">
        <v>5.3999999999999999E-2</v>
      </c>
      <c r="M19" s="52"/>
      <c r="N19" s="25"/>
    </row>
    <row r="20" spans="1:14" ht="15" customHeight="1">
      <c r="A20" s="30"/>
      <c r="B20" s="1"/>
      <c r="C20" s="31"/>
      <c r="D20" s="32"/>
      <c r="E20" s="33"/>
      <c r="F20" s="57"/>
      <c r="G20" s="34"/>
      <c r="H20" s="35"/>
      <c r="I20" s="57"/>
      <c r="J20" s="34"/>
      <c r="K20" s="33"/>
      <c r="L20" s="57"/>
      <c r="M20" s="34"/>
      <c r="N20" s="25"/>
    </row>
    <row r="21" spans="1:14" ht="30" customHeight="1">
      <c r="A21" s="30"/>
      <c r="B21" s="84" t="s">
        <v>23</v>
      </c>
      <c r="C21" s="84"/>
      <c r="D21" s="85"/>
      <c r="E21" s="19"/>
      <c r="F21" s="56">
        <v>0.32400000000000001</v>
      </c>
      <c r="G21" s="20"/>
      <c r="H21" s="21"/>
      <c r="I21" s="56"/>
      <c r="J21" s="20"/>
      <c r="K21" s="19"/>
      <c r="L21" s="56">
        <v>0.32400000000000001</v>
      </c>
      <c r="M21" s="20"/>
      <c r="N21" s="25"/>
    </row>
    <row r="22" spans="1:14" ht="15" customHeight="1">
      <c r="A22" s="30"/>
      <c r="B22" s="1"/>
      <c r="C22" s="1"/>
      <c r="D22" s="2"/>
      <c r="E22" s="5"/>
      <c r="F22" s="55"/>
      <c r="G22" s="6"/>
      <c r="H22" s="7"/>
      <c r="I22" s="55"/>
      <c r="J22" s="6"/>
      <c r="K22" s="7"/>
      <c r="L22" s="55"/>
      <c r="M22" s="6"/>
      <c r="N22" s="25"/>
    </row>
    <row r="23" spans="1:14" ht="30" customHeight="1">
      <c r="A23" s="30"/>
      <c r="B23" s="84" t="s">
        <v>13</v>
      </c>
      <c r="C23" s="84"/>
      <c r="D23" s="85"/>
      <c r="E23" s="19">
        <v>60</v>
      </c>
      <c r="F23" s="56">
        <v>57.814999999999998</v>
      </c>
      <c r="G23" s="20"/>
      <c r="H23" s="19">
        <v>60</v>
      </c>
      <c r="I23" s="56">
        <v>57.814999999999998</v>
      </c>
      <c r="J23" s="20"/>
      <c r="K23" s="19">
        <v>60</v>
      </c>
      <c r="L23" s="56">
        <v>57.814999999999998</v>
      </c>
      <c r="M23" s="20"/>
      <c r="N23" s="25"/>
    </row>
    <row r="24" spans="1:14" ht="15" customHeight="1">
      <c r="A24" s="30"/>
      <c r="B24" s="31"/>
      <c r="C24" s="31"/>
      <c r="D24" s="32"/>
      <c r="E24" s="33"/>
      <c r="F24" s="57"/>
      <c r="G24" s="34"/>
      <c r="H24" s="33"/>
      <c r="I24" s="57"/>
      <c r="J24" s="34"/>
      <c r="K24" s="33"/>
      <c r="L24" s="57"/>
      <c r="M24" s="34"/>
      <c r="N24" s="25"/>
    </row>
    <row r="25" spans="1:14" ht="30" customHeight="1">
      <c r="A25" s="30"/>
      <c r="B25" s="84" t="s">
        <v>22</v>
      </c>
      <c r="C25" s="84"/>
      <c r="D25" s="85"/>
      <c r="E25" s="19"/>
      <c r="F25" s="56">
        <v>0.36480000000000001</v>
      </c>
      <c r="G25" s="20"/>
      <c r="H25" s="21"/>
      <c r="I25" s="56"/>
      <c r="J25" s="20"/>
      <c r="K25" s="19"/>
      <c r="L25" s="56">
        <v>0.36480000000000001</v>
      </c>
      <c r="M25" s="20"/>
      <c r="N25" s="25"/>
    </row>
    <row r="26" spans="1:14" ht="15" customHeight="1">
      <c r="A26" s="30"/>
      <c r="B26" s="1"/>
      <c r="C26" s="1"/>
      <c r="D26" s="2"/>
      <c r="E26" s="5"/>
      <c r="F26" s="55"/>
      <c r="G26" s="6"/>
      <c r="H26" s="7"/>
      <c r="I26" s="55"/>
      <c r="J26" s="6"/>
      <c r="K26" s="7"/>
      <c r="L26" s="55"/>
      <c r="M26" s="6"/>
      <c r="N26" s="25"/>
    </row>
    <row r="27" spans="1:14" ht="30" customHeight="1">
      <c r="A27" s="30"/>
      <c r="B27" s="84" t="s">
        <v>14</v>
      </c>
      <c r="C27" s="84"/>
      <c r="D27" s="85"/>
      <c r="E27" s="66">
        <v>44.1</v>
      </c>
      <c r="F27" s="56">
        <v>43.985999999999997</v>
      </c>
      <c r="G27" s="20">
        <v>44</v>
      </c>
      <c r="H27" s="21"/>
      <c r="I27" s="56"/>
      <c r="J27" s="20"/>
      <c r="K27" s="66">
        <v>44.1</v>
      </c>
      <c r="L27" s="56">
        <v>43.985999999999997</v>
      </c>
      <c r="M27" s="20">
        <v>44</v>
      </c>
      <c r="N27" s="25"/>
    </row>
    <row r="28" spans="1:14" ht="15" customHeight="1">
      <c r="A28" s="30"/>
      <c r="B28" s="1"/>
      <c r="C28" s="1"/>
      <c r="D28" s="2"/>
      <c r="E28" s="5"/>
      <c r="F28" s="55"/>
      <c r="G28" s="6"/>
      <c r="H28" s="7"/>
      <c r="I28" s="55"/>
      <c r="J28" s="6"/>
      <c r="K28" s="7"/>
      <c r="L28" s="55"/>
      <c r="M28" s="6"/>
      <c r="N28" s="25"/>
    </row>
    <row r="29" spans="1:14">
      <c r="A29" s="30"/>
      <c r="B29" s="95" t="s">
        <v>15</v>
      </c>
      <c r="C29" s="95"/>
      <c r="D29" s="96"/>
      <c r="E29" s="19"/>
      <c r="F29" s="56">
        <v>6.15</v>
      </c>
      <c r="G29" s="20"/>
      <c r="H29" s="19"/>
      <c r="I29" s="56">
        <v>6.15</v>
      </c>
      <c r="J29" s="20"/>
      <c r="K29" s="19"/>
      <c r="L29" s="56">
        <v>6.15</v>
      </c>
      <c r="M29" s="20"/>
      <c r="N29" s="25"/>
    </row>
    <row r="30" spans="1:14" ht="15" customHeight="1">
      <c r="A30" s="30"/>
      <c r="B30" s="1"/>
      <c r="C30" s="1"/>
      <c r="D30" s="2"/>
      <c r="E30" s="5"/>
      <c r="F30" s="55"/>
      <c r="G30" s="6"/>
      <c r="H30" s="5"/>
      <c r="I30" s="55"/>
      <c r="J30" s="6"/>
      <c r="K30" s="5"/>
      <c r="L30" s="55"/>
      <c r="M30" s="6"/>
      <c r="N30" s="25"/>
    </row>
    <row r="31" spans="1:14" ht="30" customHeight="1">
      <c r="A31" s="30"/>
      <c r="B31" s="84" t="s">
        <v>35</v>
      </c>
      <c r="C31" s="84"/>
      <c r="D31" s="85"/>
      <c r="E31" s="19">
        <v>10</v>
      </c>
      <c r="F31" s="56">
        <v>10.462999999999999</v>
      </c>
      <c r="G31" s="20"/>
      <c r="H31" s="19">
        <v>10</v>
      </c>
      <c r="I31" s="56">
        <v>10.462999999999999</v>
      </c>
      <c r="J31" s="20"/>
      <c r="K31" s="19">
        <v>10</v>
      </c>
      <c r="L31" s="56">
        <v>10.462999999999999</v>
      </c>
      <c r="M31" s="20"/>
      <c r="N31" s="25"/>
    </row>
    <row r="32" spans="1:14">
      <c r="A32" s="30"/>
      <c r="B32" s="1"/>
      <c r="C32" s="1"/>
      <c r="D32" s="2"/>
      <c r="E32" s="5"/>
      <c r="F32" s="55"/>
      <c r="G32" s="6"/>
      <c r="H32" s="7"/>
      <c r="I32" s="55"/>
      <c r="J32" s="6"/>
      <c r="K32" s="7"/>
      <c r="L32" s="55"/>
      <c r="M32" s="6"/>
      <c r="N32" s="25"/>
    </row>
    <row r="33" spans="1:16" ht="30" customHeight="1">
      <c r="A33" s="30"/>
      <c r="B33" s="84" t="s">
        <v>24</v>
      </c>
      <c r="C33" s="95"/>
      <c r="D33" s="96"/>
      <c r="E33" s="19"/>
      <c r="F33" s="56">
        <v>6.702</v>
      </c>
      <c r="G33" s="20"/>
      <c r="H33" s="21"/>
      <c r="I33" s="56">
        <v>6.702</v>
      </c>
      <c r="J33" s="20"/>
      <c r="K33" s="21"/>
      <c r="L33" s="56">
        <v>6.702</v>
      </c>
      <c r="M33" s="20"/>
      <c r="N33" s="25"/>
    </row>
    <row r="34" spans="1:16">
      <c r="A34" s="30"/>
      <c r="B34" s="1"/>
      <c r="C34" s="1"/>
      <c r="D34" s="2"/>
      <c r="E34" s="5"/>
      <c r="F34" s="55"/>
      <c r="G34" s="6"/>
      <c r="H34" s="7"/>
      <c r="I34" s="55"/>
      <c r="J34" s="6"/>
      <c r="K34" s="7"/>
      <c r="L34" s="55"/>
      <c r="M34" s="6"/>
      <c r="N34" s="25"/>
    </row>
    <row r="35" spans="1:16" ht="30" customHeight="1">
      <c r="A35" s="30"/>
      <c r="B35" s="84" t="s">
        <v>25</v>
      </c>
      <c r="C35" s="95"/>
      <c r="D35" s="96"/>
      <c r="E35" s="19"/>
      <c r="F35" s="56">
        <v>0.49299999999999999</v>
      </c>
      <c r="G35" s="20"/>
      <c r="H35" s="21"/>
      <c r="I35" s="56">
        <v>0.49299999999999999</v>
      </c>
      <c r="J35" s="20"/>
      <c r="K35" s="21"/>
      <c r="L35" s="56">
        <v>0.49299999999999999</v>
      </c>
      <c r="M35" s="20"/>
      <c r="N35" s="25"/>
    </row>
    <row r="36" spans="1:16">
      <c r="A36" s="30"/>
      <c r="B36" s="1"/>
      <c r="C36" s="1"/>
      <c r="D36" s="2"/>
      <c r="E36" s="5"/>
      <c r="F36" s="55"/>
      <c r="G36" s="6"/>
      <c r="H36" s="7"/>
      <c r="I36" s="55"/>
      <c r="J36" s="6"/>
      <c r="K36" s="7"/>
      <c r="L36" s="55"/>
      <c r="M36" s="6"/>
      <c r="N36" s="25"/>
    </row>
    <row r="37" spans="1:16" ht="30" customHeight="1">
      <c r="A37" s="30"/>
      <c r="B37" s="84" t="s">
        <v>46</v>
      </c>
      <c r="C37" s="95"/>
      <c r="D37" s="96"/>
      <c r="E37" s="19"/>
      <c r="F37" s="56">
        <v>1.62</v>
      </c>
      <c r="G37" s="20"/>
      <c r="H37" s="21"/>
      <c r="I37" s="56"/>
      <c r="J37" s="20"/>
      <c r="K37" s="21"/>
      <c r="L37" s="56">
        <v>1.62</v>
      </c>
      <c r="M37" s="20"/>
      <c r="N37" s="25"/>
    </row>
    <row r="38" spans="1:16">
      <c r="A38" s="30"/>
      <c r="B38" s="1"/>
      <c r="C38" s="1"/>
      <c r="D38" s="2"/>
      <c r="E38" s="5"/>
      <c r="F38" s="55"/>
      <c r="G38" s="6"/>
      <c r="H38" s="7"/>
      <c r="I38" s="55"/>
      <c r="J38" s="6"/>
      <c r="K38" s="7"/>
      <c r="L38" s="55"/>
      <c r="M38" s="6"/>
      <c r="N38" s="25"/>
    </row>
    <row r="39" spans="1:16" ht="30" customHeight="1">
      <c r="A39" s="30"/>
      <c r="B39" s="84" t="s">
        <v>34</v>
      </c>
      <c r="C39" s="84"/>
      <c r="D39" s="85"/>
      <c r="E39" s="19"/>
      <c r="F39" s="56"/>
      <c r="G39" s="20"/>
      <c r="H39" s="21"/>
      <c r="I39" s="56"/>
      <c r="J39" s="20"/>
      <c r="K39" s="21"/>
      <c r="L39" s="56">
        <v>2.4169999999999998</v>
      </c>
      <c r="M39" s="20"/>
      <c r="N39" s="25"/>
    </row>
    <row r="40" spans="1:16" ht="15" customHeight="1">
      <c r="A40" s="30"/>
      <c r="B40" s="31"/>
      <c r="C40" s="31"/>
      <c r="D40" s="32"/>
      <c r="E40" s="33"/>
      <c r="F40" s="57"/>
      <c r="G40" s="34"/>
      <c r="H40" s="35"/>
      <c r="I40" s="57"/>
      <c r="J40" s="34"/>
      <c r="K40" s="35"/>
      <c r="L40" s="57"/>
      <c r="M40" s="34"/>
      <c r="N40" s="25"/>
    </row>
    <row r="41" spans="1:16" ht="15" customHeight="1">
      <c r="A41" s="30"/>
      <c r="B41" s="91" t="s">
        <v>21</v>
      </c>
      <c r="C41" s="91"/>
      <c r="D41" s="92"/>
      <c r="E41" s="62"/>
      <c r="F41" s="63">
        <f>F7+SUM(F21:F39)</f>
        <v>205.90780000000001</v>
      </c>
      <c r="G41" s="64"/>
      <c r="H41" s="65"/>
      <c r="I41" s="63">
        <f>I7+SUM(I21:I39)</f>
        <v>81.62299999999999</v>
      </c>
      <c r="J41" s="64"/>
      <c r="K41" s="65"/>
      <c r="L41" s="63">
        <f>L7+SUM(L21:L39)</f>
        <v>208.8038</v>
      </c>
      <c r="M41" s="64"/>
      <c r="N41" s="25"/>
    </row>
    <row r="42" spans="1:16">
      <c r="A42" s="30"/>
      <c r="B42" s="1"/>
      <c r="C42" s="1"/>
      <c r="D42" s="2"/>
      <c r="E42" s="5"/>
      <c r="F42" s="55"/>
      <c r="G42" s="6"/>
      <c r="H42" s="7"/>
      <c r="I42" s="55"/>
      <c r="J42" s="6"/>
      <c r="K42" s="7"/>
      <c r="L42" s="55"/>
      <c r="M42" s="6"/>
      <c r="N42" s="25"/>
    </row>
    <row r="43" spans="1:16">
      <c r="A43" s="30"/>
      <c r="B43" s="93" t="s">
        <v>20</v>
      </c>
      <c r="C43" s="93"/>
      <c r="D43" s="94"/>
      <c r="E43" s="37"/>
      <c r="F43" s="60" t="s">
        <v>18</v>
      </c>
      <c r="G43" s="38"/>
      <c r="H43" s="39"/>
      <c r="I43" s="60" t="s">
        <v>18</v>
      </c>
      <c r="J43" s="38"/>
      <c r="K43" s="39"/>
      <c r="L43" s="60" t="s">
        <v>18</v>
      </c>
      <c r="M43" s="38"/>
      <c r="N43" s="25"/>
    </row>
    <row r="44" spans="1:16" ht="18.75" thickBot="1">
      <c r="A44" s="40"/>
      <c r="B44" s="89" t="s">
        <v>29</v>
      </c>
      <c r="C44" s="89"/>
      <c r="D44" s="90"/>
      <c r="E44" s="41"/>
      <c r="F44" s="61">
        <f>F5-F41</f>
        <v>0.29319999999998458</v>
      </c>
      <c r="G44" s="42"/>
      <c r="H44" s="43"/>
      <c r="I44" s="61">
        <f>I5-I41</f>
        <v>0.28100000000000591</v>
      </c>
      <c r="J44" s="42"/>
      <c r="K44" s="43"/>
      <c r="L44" s="61">
        <f>L5-L41</f>
        <v>0.29320000000001301</v>
      </c>
      <c r="M44" s="42"/>
      <c r="N44" s="25"/>
    </row>
    <row r="45" spans="1:16">
      <c r="A45" t="s">
        <v>17</v>
      </c>
      <c r="D45" s="3"/>
      <c r="N45" s="25"/>
    </row>
    <row r="46" spans="1:16">
      <c r="A46" s="27" t="s">
        <v>4</v>
      </c>
      <c r="B46" s="28" t="s">
        <v>39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4"/>
    </row>
    <row r="47" spans="1:16">
      <c r="A47" s="27"/>
      <c r="B47" s="28" t="s">
        <v>19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4"/>
    </row>
    <row r="48" spans="1:16">
      <c r="A48" s="27"/>
      <c r="B48" s="28" t="s">
        <v>33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4"/>
    </row>
    <row r="49" spans="1:6">
      <c r="A49" s="10" t="s">
        <v>5</v>
      </c>
      <c r="B49" s="11" t="s">
        <v>30</v>
      </c>
    </row>
    <row r="50" spans="1:6">
      <c r="A50" s="10"/>
      <c r="B50" s="11" t="s">
        <v>32</v>
      </c>
    </row>
    <row r="51" spans="1:6">
      <c r="A51" s="10" t="s">
        <v>6</v>
      </c>
      <c r="B51" s="11" t="s">
        <v>36</v>
      </c>
    </row>
    <row r="52" spans="1:6">
      <c r="A52" s="10" t="s">
        <v>9</v>
      </c>
      <c r="B52" s="11" t="s">
        <v>37</v>
      </c>
    </row>
    <row r="53" spans="1:6">
      <c r="A53" s="10" t="s">
        <v>28</v>
      </c>
      <c r="B53" s="11" t="s">
        <v>38</v>
      </c>
    </row>
    <row r="54" spans="1:6">
      <c r="A54" s="10"/>
      <c r="B54" s="11"/>
    </row>
    <row r="55" spans="1:6">
      <c r="A55" s="26"/>
    </row>
    <row r="59" spans="1:6">
      <c r="F59" s="36"/>
    </row>
    <row r="60" spans="1:6">
      <c r="B60" s="28"/>
    </row>
    <row r="61" spans="1:6">
      <c r="F61" s="36"/>
    </row>
  </sheetData>
  <mergeCells count="24">
    <mergeCell ref="C19:D19"/>
    <mergeCell ref="B37:D37"/>
    <mergeCell ref="B21:D21"/>
    <mergeCell ref="B35:D35"/>
    <mergeCell ref="B39:D39"/>
    <mergeCell ref="B44:D44"/>
    <mergeCell ref="B41:D41"/>
    <mergeCell ref="B43:D43"/>
    <mergeCell ref="B23:D23"/>
    <mergeCell ref="B27:D27"/>
    <mergeCell ref="B31:D31"/>
    <mergeCell ref="B29:D29"/>
    <mergeCell ref="B33:D33"/>
    <mergeCell ref="B25:D25"/>
    <mergeCell ref="C17:D17"/>
    <mergeCell ref="A1:M1"/>
    <mergeCell ref="E2:M2"/>
    <mergeCell ref="E3:G3"/>
    <mergeCell ref="H3:J3"/>
    <mergeCell ref="K3:M3"/>
    <mergeCell ref="A2:D4"/>
    <mergeCell ref="B7:D7"/>
    <mergeCell ref="C9:D9"/>
    <mergeCell ref="A5:D5"/>
  </mergeCells>
  <pageMargins left="0.7" right="0.7" top="0.75" bottom="0.75" header="0.3" footer="0.3"/>
  <pageSetup scale="69" orientation="portrait" r:id="rId1"/>
  <headerFooter>
    <oddFooter>&amp;LT1100314-v1&amp;C&amp;D
&amp;T&amp;RPAGE &amp;P OF &amp;N</oddFooter>
  </headerFooter>
  <ignoredErrors>
    <ignoredError sqref="A46 A49 A51:A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sqref="A1:B4"/>
    </sheetView>
  </sheetViews>
  <sheetFormatPr defaultRowHeight="15"/>
  <cols>
    <col min="1" max="1" width="9.140625" style="10"/>
    <col min="2" max="2" width="9.140625" style="11"/>
  </cols>
  <sheetData>
    <row r="1" spans="1:2">
      <c r="A1" s="10" t="s">
        <v>4</v>
      </c>
      <c r="B1" s="11" t="s">
        <v>8</v>
      </c>
    </row>
    <row r="2" spans="1:2">
      <c r="A2" s="10" t="s">
        <v>5</v>
      </c>
      <c r="B2" s="11" t="s">
        <v>16</v>
      </c>
    </row>
    <row r="3" spans="1:2">
      <c r="A3" s="10" t="s">
        <v>6</v>
      </c>
      <c r="B3" s="11" t="s">
        <v>10</v>
      </c>
    </row>
    <row r="4" spans="1:2">
      <c r="A4" s="10" t="s">
        <v>9</v>
      </c>
      <c r="B4" s="11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2012-02-07T22:49:59Z</dcterms:modified>
</cp:coreProperties>
</file>