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95" windowHeight="13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0" i="1"/>
  <c r="K19"/>
  <c r="K18"/>
  <c r="K17"/>
  <c r="K16"/>
  <c r="K15"/>
  <c r="K13"/>
  <c r="K12"/>
  <c r="K14"/>
  <c r="J13"/>
  <c r="J14"/>
  <c r="J15"/>
  <c r="J16"/>
  <c r="J17"/>
  <c r="J18"/>
  <c r="J19"/>
  <c r="J20"/>
  <c r="J12"/>
  <c r="I13"/>
  <c r="I14"/>
  <c r="I15"/>
  <c r="I16"/>
  <c r="I17"/>
  <c r="I18"/>
  <c r="I19"/>
  <c r="I20"/>
  <c r="I12"/>
  <c r="H13"/>
  <c r="H14"/>
  <c r="H15"/>
  <c r="H16"/>
  <c r="H17"/>
  <c r="H18"/>
  <c r="H19"/>
  <c r="H20"/>
  <c r="H12"/>
  <c r="G13"/>
  <c r="G12"/>
  <c r="G20"/>
  <c r="G19"/>
  <c r="G17"/>
  <c r="G16"/>
  <c r="G15"/>
</calcChain>
</file>

<file path=xl/sharedStrings.xml><?xml version="1.0" encoding="utf-8"?>
<sst xmlns="http://schemas.openxmlformats.org/spreadsheetml/2006/main" count="17" uniqueCount="17">
  <si>
    <t>ITM Blade Balance Weight</t>
  </si>
  <si>
    <t>D1002753-v5</t>
  </si>
  <si>
    <t>S/N</t>
  </si>
  <si>
    <t>tare wt</t>
  </si>
  <si>
    <t>1#</t>
  </si>
  <si>
    <t>5#</t>
  </si>
  <si>
    <t>10#</t>
  </si>
  <si>
    <t>20#</t>
  </si>
  <si>
    <t>gms</t>
  </si>
  <si>
    <t>gms converted to lbs</t>
  </si>
  <si>
    <t>total weight, lbs</t>
  </si>
  <si>
    <t>blade thickness, in</t>
  </si>
  <si>
    <t>variable balance weight, lbs</t>
  </si>
  <si>
    <t>design weight, lbs</t>
  </si>
  <si>
    <t>bare baffle weight, lbs</t>
  </si>
  <si>
    <t>fixed balance weight, lbs</t>
  </si>
  <si>
    <t>nominal variable balance weight, lbs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</si>
</sst>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3" sqref="J3"/>
    </sheetView>
  </sheetViews>
  <sheetFormatPr defaultRowHeight="15"/>
  <cols>
    <col min="1" max="1" width="13.28515625" customWidth="1"/>
    <col min="8" max="8" width="10.85546875" customWidth="1"/>
    <col min="12" max="12" width="10" customWidth="1"/>
  </cols>
  <sheetData>
    <row r="1" spans="1:12">
      <c r="A1" t="s">
        <v>0</v>
      </c>
    </row>
    <row r="2" spans="1:12">
      <c r="A2" s="1">
        <v>41257</v>
      </c>
    </row>
    <row r="4" spans="1:12">
      <c r="A4" t="s">
        <v>13</v>
      </c>
      <c r="B4">
        <v>55.8</v>
      </c>
    </row>
    <row r="5" spans="1:12" ht="30">
      <c r="A5" s="2" t="s">
        <v>14</v>
      </c>
      <c r="B5">
        <v>47.3</v>
      </c>
    </row>
    <row r="6" spans="1:12" ht="30">
      <c r="A6" s="2" t="s">
        <v>15</v>
      </c>
      <c r="B6">
        <v>2.5</v>
      </c>
    </row>
    <row r="7" spans="1:12">
      <c r="A7" t="s">
        <v>1</v>
      </c>
    </row>
    <row r="9" spans="1:12" ht="75.75" thickBot="1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10</v>
      </c>
      <c r="J9" s="6" t="s">
        <v>12</v>
      </c>
      <c r="K9" s="6" t="s">
        <v>16</v>
      </c>
      <c r="L9" s="6" t="s">
        <v>11</v>
      </c>
    </row>
    <row r="10" spans="1:12" ht="15.75" thickTop="1">
      <c r="A10" s="4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3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7">
        <v>3</v>
      </c>
      <c r="B12" s="7">
        <v>1.2</v>
      </c>
      <c r="C12" s="7">
        <v>0</v>
      </c>
      <c r="D12" s="7">
        <v>0</v>
      </c>
      <c r="E12" s="7">
        <v>1</v>
      </c>
      <c r="F12" s="7">
        <v>2</v>
      </c>
      <c r="G12" s="7">
        <f>100+500</f>
        <v>600</v>
      </c>
      <c r="H12" s="7">
        <f>G12*0.001*2.205</f>
        <v>1.323</v>
      </c>
      <c r="I12" s="7">
        <f>B12+C12*1+D12*5+E12*10+F12*20</f>
        <v>51.2</v>
      </c>
      <c r="J12" s="7">
        <f>I12-$B$5-$B$6</f>
        <v>1.4000000000000057</v>
      </c>
      <c r="K12" s="7">
        <f>1.25*1</f>
        <v>1.25</v>
      </c>
      <c r="L12" s="7">
        <v>0.158</v>
      </c>
    </row>
    <row r="13" spans="1:12">
      <c r="A13" s="3">
        <v>4</v>
      </c>
      <c r="B13" s="3">
        <v>1.2</v>
      </c>
      <c r="C13" s="3">
        <v>1</v>
      </c>
      <c r="D13" s="3">
        <v>0</v>
      </c>
      <c r="E13" s="3">
        <v>1</v>
      </c>
      <c r="F13" s="3">
        <v>2</v>
      </c>
      <c r="G13" s="3">
        <f>100+500</f>
        <v>600</v>
      </c>
      <c r="H13" s="3">
        <f t="shared" ref="H13:H20" si="0">G13*0.001*2.205</f>
        <v>1.323</v>
      </c>
      <c r="I13" s="3">
        <f t="shared" ref="I13:I20" si="1">B13+C13*1+D13*5+E13*10+F13*20</f>
        <v>52.2</v>
      </c>
      <c r="J13" s="3">
        <f t="shared" ref="J13:J20" si="2">I13-$B$5-$B$6</f>
        <v>2.4000000000000057</v>
      </c>
      <c r="K13" s="3">
        <f>1.25*2</f>
        <v>2.5</v>
      </c>
      <c r="L13" s="3">
        <v>0.1583</v>
      </c>
    </row>
    <row r="14" spans="1:12">
      <c r="A14" s="7">
        <v>5</v>
      </c>
      <c r="B14" s="7">
        <v>1.2</v>
      </c>
      <c r="C14" s="7">
        <v>2</v>
      </c>
      <c r="D14" s="7">
        <v>0</v>
      </c>
      <c r="E14" s="7">
        <v>1</v>
      </c>
      <c r="F14" s="7">
        <v>2</v>
      </c>
      <c r="G14" s="7">
        <v>100</v>
      </c>
      <c r="H14" s="7">
        <f t="shared" si="0"/>
        <v>0.22050000000000003</v>
      </c>
      <c r="I14" s="7">
        <f t="shared" si="1"/>
        <v>53.2</v>
      </c>
      <c r="J14" s="7">
        <f t="shared" si="2"/>
        <v>3.4000000000000057</v>
      </c>
      <c r="K14" s="7">
        <f>1.25*3</f>
        <v>3.75</v>
      </c>
      <c r="L14" s="7">
        <v>0.1585</v>
      </c>
    </row>
    <row r="15" spans="1:12">
      <c r="A15" s="3">
        <v>6</v>
      </c>
      <c r="B15" s="3">
        <v>1.2</v>
      </c>
      <c r="C15" s="3">
        <v>1</v>
      </c>
      <c r="D15" s="3">
        <v>0</v>
      </c>
      <c r="E15" s="3">
        <v>1</v>
      </c>
      <c r="F15" s="3">
        <v>2</v>
      </c>
      <c r="G15" s="3">
        <f>20+20+100+200</f>
        <v>340</v>
      </c>
      <c r="H15" s="3">
        <f t="shared" si="0"/>
        <v>0.74970000000000003</v>
      </c>
      <c r="I15" s="3">
        <f t="shared" si="1"/>
        <v>52.2</v>
      </c>
      <c r="J15" s="3">
        <f t="shared" si="2"/>
        <v>2.4000000000000057</v>
      </c>
      <c r="K15" s="3">
        <f t="shared" ref="K15:K20" si="3">1.25*2</f>
        <v>2.5</v>
      </c>
      <c r="L15" s="3">
        <v>0.15820000000000001</v>
      </c>
    </row>
    <row r="16" spans="1:12">
      <c r="A16" s="3">
        <v>7</v>
      </c>
      <c r="B16" s="3">
        <v>1.2</v>
      </c>
      <c r="C16" s="3">
        <v>1</v>
      </c>
      <c r="D16" s="3">
        <v>0</v>
      </c>
      <c r="E16" s="3">
        <v>1</v>
      </c>
      <c r="F16" s="3">
        <v>2</v>
      </c>
      <c r="G16" s="3">
        <f>20+50+100</f>
        <v>170</v>
      </c>
      <c r="H16" s="3">
        <f t="shared" si="0"/>
        <v>0.37485000000000002</v>
      </c>
      <c r="I16" s="3">
        <f t="shared" si="1"/>
        <v>52.2</v>
      </c>
      <c r="J16" s="3">
        <f t="shared" si="2"/>
        <v>2.4000000000000057</v>
      </c>
      <c r="K16" s="3">
        <f t="shared" si="3"/>
        <v>2.5</v>
      </c>
      <c r="L16" s="3">
        <v>0.1578</v>
      </c>
    </row>
    <row r="17" spans="1:12">
      <c r="A17" s="3">
        <v>8</v>
      </c>
      <c r="B17" s="3">
        <v>1.2</v>
      </c>
      <c r="C17" s="3">
        <v>1</v>
      </c>
      <c r="D17" s="3">
        <v>0</v>
      </c>
      <c r="E17" s="3">
        <v>1</v>
      </c>
      <c r="F17" s="3">
        <v>2</v>
      </c>
      <c r="G17" s="3">
        <f>20+50+200</f>
        <v>270</v>
      </c>
      <c r="H17" s="3">
        <f t="shared" si="0"/>
        <v>0.59535000000000005</v>
      </c>
      <c r="I17" s="3">
        <f t="shared" si="1"/>
        <v>52.2</v>
      </c>
      <c r="J17" s="3">
        <f t="shared" si="2"/>
        <v>2.4000000000000057</v>
      </c>
      <c r="K17" s="3">
        <f t="shared" si="3"/>
        <v>2.5</v>
      </c>
      <c r="L17" s="3">
        <v>0.15790000000000001</v>
      </c>
    </row>
    <row r="18" spans="1:12">
      <c r="A18" s="3">
        <v>9</v>
      </c>
      <c r="B18" s="3">
        <v>1.2</v>
      </c>
      <c r="C18" s="3">
        <v>1</v>
      </c>
      <c r="D18" s="3">
        <v>0</v>
      </c>
      <c r="E18" s="3">
        <v>1</v>
      </c>
      <c r="F18" s="3">
        <v>2</v>
      </c>
      <c r="G18" s="3">
        <v>20</v>
      </c>
      <c r="H18" s="3">
        <f t="shared" si="0"/>
        <v>4.41E-2</v>
      </c>
      <c r="I18" s="3">
        <f t="shared" si="1"/>
        <v>52.2</v>
      </c>
      <c r="J18" s="3">
        <f t="shared" si="2"/>
        <v>2.4000000000000057</v>
      </c>
      <c r="K18" s="3">
        <f t="shared" si="3"/>
        <v>2.5</v>
      </c>
      <c r="L18" s="3">
        <v>0.15790000000000001</v>
      </c>
    </row>
    <row r="19" spans="1:12">
      <c r="A19" s="3">
        <v>10</v>
      </c>
      <c r="B19" s="3">
        <v>1.2</v>
      </c>
      <c r="C19" s="3">
        <v>1</v>
      </c>
      <c r="D19" s="3">
        <v>0</v>
      </c>
      <c r="E19" s="3">
        <v>1</v>
      </c>
      <c r="F19" s="3">
        <v>2</v>
      </c>
      <c r="G19" s="3">
        <f>20+50</f>
        <v>70</v>
      </c>
      <c r="H19" s="3">
        <f t="shared" si="0"/>
        <v>0.15435000000000001</v>
      </c>
      <c r="I19" s="3">
        <f t="shared" si="1"/>
        <v>52.2</v>
      </c>
      <c r="J19" s="3">
        <f t="shared" si="2"/>
        <v>2.4000000000000057</v>
      </c>
      <c r="K19" s="3">
        <f t="shared" si="3"/>
        <v>2.5</v>
      </c>
      <c r="L19" s="3">
        <v>0.15809999999999999</v>
      </c>
    </row>
    <row r="20" spans="1:12">
      <c r="A20" s="3">
        <v>11</v>
      </c>
      <c r="B20" s="3">
        <v>1.2</v>
      </c>
      <c r="C20" s="3">
        <v>1</v>
      </c>
      <c r="D20" s="3">
        <v>0</v>
      </c>
      <c r="E20" s="3">
        <v>1</v>
      </c>
      <c r="F20" s="3">
        <v>2</v>
      </c>
      <c r="G20" s="3">
        <f>100+50</f>
        <v>150</v>
      </c>
      <c r="H20" s="3">
        <f t="shared" si="0"/>
        <v>0.33074999999999999</v>
      </c>
      <c r="I20" s="3">
        <f t="shared" si="1"/>
        <v>52.2</v>
      </c>
      <c r="J20" s="3">
        <f t="shared" si="2"/>
        <v>2.4000000000000057</v>
      </c>
      <c r="K20" s="3">
        <f t="shared" si="3"/>
        <v>2.5</v>
      </c>
      <c r="L20" s="3">
        <v>0.158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dcterms:created xsi:type="dcterms:W3CDTF">2012-12-14T22:15:34Z</dcterms:created>
  <dcterms:modified xsi:type="dcterms:W3CDTF">2012-12-14T23:37:53Z</dcterms:modified>
</cp:coreProperties>
</file>