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4760" activeTab="0"/>
  </bookViews>
  <sheets>
    <sheet name="Outgassing Rates" sheetId="1" r:id="rId1"/>
    <sheet name="VBOC+Bake+324+RGA+Oven" sheetId="2" r:id="rId2"/>
    <sheet name="VBOC+Bake+324+RGA+Oven+Leak" sheetId="3" r:id="rId3"/>
    <sheet name="Cal" sheetId="4" r:id="rId4"/>
  </sheets>
  <definedNames>
    <definedName name="Leak_Rate_Cal_factor_per_AOSEM">'Cal'!$A$22</definedName>
  </definedNames>
  <calcPr fullCalcOnLoad="1"/>
</workbook>
</file>

<file path=xl/sharedStrings.xml><?xml version="1.0" encoding="utf-8"?>
<sst xmlns="http://schemas.openxmlformats.org/spreadsheetml/2006/main" count="1028" uniqueCount="59">
  <si>
    <t xml:space="preserve"> 2010  09:21:42 AM</t>
  </si>
  <si>
    <t xml:space="preserve">Residual Gas Analyzer Software </t>
  </si>
  <si>
    <t>Software Version</t>
  </si>
  <si>
    <t xml:space="preserve"> 3.205.003</t>
  </si>
  <si>
    <t xml:space="preserve"> </t>
  </si>
  <si>
    <t xml:space="preserve"> 2010  02:54:44 PM</t>
  </si>
  <si>
    <t>VBOC Calibration Gas</t>
  </si>
  <si>
    <t xml:space="preserve">Supplier=Vacuum Technologies Inc. </t>
  </si>
  <si>
    <t xml:space="preserve">Model=CL-7-StdMix-MCFF-300DOT-MFV-SR15 </t>
  </si>
  <si>
    <t xml:space="preserve">Serial #=013463 </t>
  </si>
  <si>
    <t>Calibration gas=3%Kr/Xe/He/H2, 1.8%N2 in Argon</t>
  </si>
  <si>
    <t xml:space="preserve">LR=9.12x10-8 torr*L/sec into Vacuum </t>
  </si>
  <si>
    <t xml:space="preserve">Depletion Rate=1.7%/yr </t>
  </si>
  <si>
    <t xml:space="preserve">Temp Coeff.=0.2%/deg C </t>
  </si>
  <si>
    <t xml:space="preserve">Calibration Date=Aug. 7, 2009 </t>
  </si>
  <si>
    <t xml:space="preserve">Fill Pressure=570 Torr </t>
  </si>
  <si>
    <t>Torr-Liter/sec Argon</t>
  </si>
  <si>
    <t>Argon (cracking pattern peak at AMU 40)</t>
  </si>
  <si>
    <t>RGA at AMU 40 without leak (A)</t>
  </si>
  <si>
    <t>RGA at AMU 40 with leak (A)</t>
  </si>
  <si>
    <t>Increase at AMU 40 due to Cal leak gas (A)</t>
  </si>
  <si>
    <t>Torr-L/s/A calibration</t>
  </si>
  <si>
    <t>A</t>
  </si>
  <si>
    <t>T-L/s</t>
  </si>
  <si>
    <t>effective air leak rate (T-L/s) for the load (7 AOSEMs)</t>
  </si>
  <si>
    <t>effective air leak rate per AOSEM (T-L/s)</t>
  </si>
  <si>
    <t>Species</t>
  </si>
  <si>
    <t>AMU</t>
  </si>
  <si>
    <t>Outgassing Rate
(Torr-L/s per AOSEM body)</t>
  </si>
  <si>
    <t>H</t>
  </si>
  <si>
    <t>He</t>
  </si>
  <si>
    <t>C+</t>
  </si>
  <si>
    <t>N+, N2+</t>
  </si>
  <si>
    <t>water (O+)</t>
  </si>
  <si>
    <t>water (HO+)</t>
  </si>
  <si>
    <t>water (H2O+)</t>
  </si>
  <si>
    <t>CO2++</t>
  </si>
  <si>
    <t>N2</t>
  </si>
  <si>
    <t>O2</t>
  </si>
  <si>
    <t>Ar</t>
  </si>
  <si>
    <t>hydrocarbon</t>
  </si>
  <si>
    <t>CO2</t>
  </si>
  <si>
    <t>Sum HC</t>
  </si>
  <si>
    <t>Outgassing Rate (Torr-L/s/AOSEM)</t>
  </si>
  <si>
    <t>hydrogen (H2)</t>
  </si>
  <si>
    <t>water (H2O) at 1000 hr</t>
  </si>
  <si>
    <t>max of 16, 17, 18</t>
  </si>
  <si>
    <t>air (N2)</t>
  </si>
  <si>
    <t>hydrocarbons</t>
  </si>
  <si>
    <t>sum of 41, 43, 53, 55, 57</t>
  </si>
  <si>
    <t>Leak_Rate_Cal_factor_per_AOSEM</t>
  </si>
  <si>
    <t>qty of A-OSEMS in oven</t>
  </si>
  <si>
    <t>Torr-L/s/A/AOSEM</t>
  </si>
  <si>
    <t>Compare to:
Esd 480 material (E1000298)
equivalent to ~25 A-OSEM heads</t>
  </si>
  <si>
    <t>Compare to:
AOSEM Wound Heads (E1000374)
404 units</t>
  </si>
  <si>
    <t>A-OSEM Assembly</t>
  </si>
  <si>
    <t>N.B.: For the time being (at least) the outgassing rates from the RGA results reported in this document for the first 7 A-OSEM production units wil be used in the aLIGO Residual Gas Estimate (E0900398)</t>
  </si>
  <si>
    <t>Comparison of A-OSEM Related Outgassing Rates:</t>
  </si>
  <si>
    <t>Compare to:
AOSEM circuit bd + connector
sub-assemblies (E1000376)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</si>
</sst>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E+00"/>
    <numFmt numFmtId="166" formatCode="0.0"/>
    <numFmt numFmtId="167" formatCode="0.0E+00"/>
  </numFmts>
  <fonts count="10">
    <font>
      <sz val="10"/>
      <name val="Arial"/>
      <family val="0"/>
    </font>
    <font>
      <sz val="8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1"/>
      <color indexed="12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8" fillId="2" borderId="1" xfId="0" applyFont="1" applyFill="1" applyBorder="1" applyAlignment="1">
      <alignment wrapText="1"/>
    </xf>
    <xf numFmtId="167" fontId="0" fillId="2" borderId="1" xfId="0" applyNumberForma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VBOC Bake #324, RGA + Oven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'VBOC+Bake+324+RGA+Oven'!$A$7:$A$967</c:f>
              <c:numCache>
                <c:ptCount val="961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  <c:pt idx="31">
                  <c:v>7.1</c:v>
                </c:pt>
                <c:pt idx="32">
                  <c:v>7.2</c:v>
                </c:pt>
                <c:pt idx="33">
                  <c:v>7.3</c:v>
                </c:pt>
                <c:pt idx="34">
                  <c:v>7.4</c:v>
                </c:pt>
                <c:pt idx="35">
                  <c:v>7.5</c:v>
                </c:pt>
                <c:pt idx="36">
                  <c:v>7.6</c:v>
                </c:pt>
                <c:pt idx="37">
                  <c:v>7.7</c:v>
                </c:pt>
                <c:pt idx="38">
                  <c:v>7.8</c:v>
                </c:pt>
                <c:pt idx="39">
                  <c:v>7.9</c:v>
                </c:pt>
                <c:pt idx="40">
                  <c:v>8</c:v>
                </c:pt>
                <c:pt idx="41">
                  <c:v>8.1</c:v>
                </c:pt>
                <c:pt idx="42">
                  <c:v>8.2</c:v>
                </c:pt>
                <c:pt idx="43">
                  <c:v>8.3</c:v>
                </c:pt>
                <c:pt idx="44">
                  <c:v>8.4</c:v>
                </c:pt>
                <c:pt idx="45">
                  <c:v>8.5</c:v>
                </c:pt>
                <c:pt idx="46">
                  <c:v>8.6</c:v>
                </c:pt>
                <c:pt idx="47">
                  <c:v>8.7</c:v>
                </c:pt>
                <c:pt idx="48">
                  <c:v>8.8</c:v>
                </c:pt>
                <c:pt idx="49">
                  <c:v>8.9</c:v>
                </c:pt>
                <c:pt idx="50">
                  <c:v>9</c:v>
                </c:pt>
                <c:pt idx="51">
                  <c:v>9.1</c:v>
                </c:pt>
                <c:pt idx="52">
                  <c:v>9.2</c:v>
                </c:pt>
                <c:pt idx="53">
                  <c:v>9.3</c:v>
                </c:pt>
                <c:pt idx="54">
                  <c:v>9.4</c:v>
                </c:pt>
                <c:pt idx="55">
                  <c:v>9.5</c:v>
                </c:pt>
                <c:pt idx="56">
                  <c:v>9.6</c:v>
                </c:pt>
                <c:pt idx="57">
                  <c:v>9.7</c:v>
                </c:pt>
                <c:pt idx="58">
                  <c:v>9.8</c:v>
                </c:pt>
                <c:pt idx="59">
                  <c:v>9.9</c:v>
                </c:pt>
                <c:pt idx="60">
                  <c:v>10</c:v>
                </c:pt>
                <c:pt idx="61">
                  <c:v>10.1</c:v>
                </c:pt>
                <c:pt idx="62">
                  <c:v>10.2</c:v>
                </c:pt>
                <c:pt idx="63">
                  <c:v>10.3</c:v>
                </c:pt>
                <c:pt idx="64">
                  <c:v>10.4</c:v>
                </c:pt>
                <c:pt idx="65">
                  <c:v>10.5</c:v>
                </c:pt>
                <c:pt idx="66">
                  <c:v>10.6</c:v>
                </c:pt>
                <c:pt idx="67">
                  <c:v>10.7</c:v>
                </c:pt>
                <c:pt idx="68">
                  <c:v>10.8</c:v>
                </c:pt>
                <c:pt idx="69">
                  <c:v>10.9</c:v>
                </c:pt>
                <c:pt idx="70">
                  <c:v>11</c:v>
                </c:pt>
                <c:pt idx="71">
                  <c:v>11.1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11.5</c:v>
                </c:pt>
                <c:pt idx="76">
                  <c:v>11.6</c:v>
                </c:pt>
                <c:pt idx="77">
                  <c:v>11.7</c:v>
                </c:pt>
                <c:pt idx="78">
                  <c:v>11.8</c:v>
                </c:pt>
                <c:pt idx="79">
                  <c:v>11.9</c:v>
                </c:pt>
                <c:pt idx="80">
                  <c:v>12</c:v>
                </c:pt>
                <c:pt idx="81">
                  <c:v>12.1</c:v>
                </c:pt>
                <c:pt idx="82">
                  <c:v>12.2</c:v>
                </c:pt>
                <c:pt idx="83">
                  <c:v>12.3</c:v>
                </c:pt>
                <c:pt idx="84">
                  <c:v>12.4</c:v>
                </c:pt>
                <c:pt idx="85">
                  <c:v>12.5</c:v>
                </c:pt>
                <c:pt idx="86">
                  <c:v>12.6</c:v>
                </c:pt>
                <c:pt idx="87">
                  <c:v>12.7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13.1</c:v>
                </c:pt>
                <c:pt idx="92">
                  <c:v>13.2</c:v>
                </c:pt>
                <c:pt idx="93">
                  <c:v>13.3</c:v>
                </c:pt>
                <c:pt idx="94">
                  <c:v>13.4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</c:v>
                </c:pt>
                <c:pt idx="101">
                  <c:v>14.1</c:v>
                </c:pt>
                <c:pt idx="102">
                  <c:v>14.2</c:v>
                </c:pt>
                <c:pt idx="103">
                  <c:v>14.3</c:v>
                </c:pt>
                <c:pt idx="104">
                  <c:v>14.4</c:v>
                </c:pt>
                <c:pt idx="105">
                  <c:v>14.5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14.9</c:v>
                </c:pt>
                <c:pt idx="110">
                  <c:v>15</c:v>
                </c:pt>
                <c:pt idx="111">
                  <c:v>15.1</c:v>
                </c:pt>
                <c:pt idx="112">
                  <c:v>15.2</c:v>
                </c:pt>
                <c:pt idx="113">
                  <c:v>15.3</c:v>
                </c:pt>
                <c:pt idx="114">
                  <c:v>15.4</c:v>
                </c:pt>
                <c:pt idx="115">
                  <c:v>15.5</c:v>
                </c:pt>
                <c:pt idx="116">
                  <c:v>15.6</c:v>
                </c:pt>
                <c:pt idx="117">
                  <c:v>15.7</c:v>
                </c:pt>
                <c:pt idx="118">
                  <c:v>15.8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16.2</c:v>
                </c:pt>
                <c:pt idx="123">
                  <c:v>16.3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16.7</c:v>
                </c:pt>
                <c:pt idx="128">
                  <c:v>16.8</c:v>
                </c:pt>
                <c:pt idx="129">
                  <c:v>16.9</c:v>
                </c:pt>
                <c:pt idx="130">
                  <c:v>17</c:v>
                </c:pt>
                <c:pt idx="131">
                  <c:v>17.1</c:v>
                </c:pt>
                <c:pt idx="132">
                  <c:v>17.2</c:v>
                </c:pt>
                <c:pt idx="133">
                  <c:v>17.3</c:v>
                </c:pt>
                <c:pt idx="134">
                  <c:v>17.4</c:v>
                </c:pt>
                <c:pt idx="135">
                  <c:v>17.5</c:v>
                </c:pt>
                <c:pt idx="136">
                  <c:v>17.6</c:v>
                </c:pt>
                <c:pt idx="137">
                  <c:v>17.7</c:v>
                </c:pt>
                <c:pt idx="138">
                  <c:v>17.8</c:v>
                </c:pt>
                <c:pt idx="139">
                  <c:v>17.9</c:v>
                </c:pt>
                <c:pt idx="140">
                  <c:v>18</c:v>
                </c:pt>
                <c:pt idx="141">
                  <c:v>18.1</c:v>
                </c:pt>
                <c:pt idx="142">
                  <c:v>18.2</c:v>
                </c:pt>
                <c:pt idx="143">
                  <c:v>18.3</c:v>
                </c:pt>
                <c:pt idx="144">
                  <c:v>18.4</c:v>
                </c:pt>
                <c:pt idx="145">
                  <c:v>18.5</c:v>
                </c:pt>
                <c:pt idx="146">
                  <c:v>18.6</c:v>
                </c:pt>
                <c:pt idx="147">
                  <c:v>18.7</c:v>
                </c:pt>
                <c:pt idx="148">
                  <c:v>18.8</c:v>
                </c:pt>
                <c:pt idx="149">
                  <c:v>18.9</c:v>
                </c:pt>
                <c:pt idx="150">
                  <c:v>19</c:v>
                </c:pt>
                <c:pt idx="151">
                  <c:v>19.1</c:v>
                </c:pt>
                <c:pt idx="152">
                  <c:v>19.2</c:v>
                </c:pt>
                <c:pt idx="153">
                  <c:v>19.3</c:v>
                </c:pt>
                <c:pt idx="154">
                  <c:v>19.4</c:v>
                </c:pt>
                <c:pt idx="155">
                  <c:v>19.5</c:v>
                </c:pt>
                <c:pt idx="156">
                  <c:v>19.6</c:v>
                </c:pt>
                <c:pt idx="157">
                  <c:v>19.7</c:v>
                </c:pt>
                <c:pt idx="158">
                  <c:v>19.8</c:v>
                </c:pt>
                <c:pt idx="159">
                  <c:v>19.9</c:v>
                </c:pt>
                <c:pt idx="160">
                  <c:v>20</c:v>
                </c:pt>
                <c:pt idx="161">
                  <c:v>20.1</c:v>
                </c:pt>
                <c:pt idx="162">
                  <c:v>20.2</c:v>
                </c:pt>
                <c:pt idx="163">
                  <c:v>20.3</c:v>
                </c:pt>
                <c:pt idx="164">
                  <c:v>20.4</c:v>
                </c:pt>
                <c:pt idx="165">
                  <c:v>20.5</c:v>
                </c:pt>
                <c:pt idx="166">
                  <c:v>20.6</c:v>
                </c:pt>
                <c:pt idx="167">
                  <c:v>20.7</c:v>
                </c:pt>
                <c:pt idx="168">
                  <c:v>20.8</c:v>
                </c:pt>
                <c:pt idx="169">
                  <c:v>20.9</c:v>
                </c:pt>
                <c:pt idx="170">
                  <c:v>21</c:v>
                </c:pt>
                <c:pt idx="171">
                  <c:v>21.1</c:v>
                </c:pt>
                <c:pt idx="172">
                  <c:v>21.2</c:v>
                </c:pt>
                <c:pt idx="173">
                  <c:v>21.3</c:v>
                </c:pt>
                <c:pt idx="174">
                  <c:v>21.4</c:v>
                </c:pt>
                <c:pt idx="175">
                  <c:v>21.5</c:v>
                </c:pt>
                <c:pt idx="176">
                  <c:v>21.6</c:v>
                </c:pt>
                <c:pt idx="177">
                  <c:v>21.7</c:v>
                </c:pt>
                <c:pt idx="178">
                  <c:v>21.8</c:v>
                </c:pt>
                <c:pt idx="179">
                  <c:v>21.9</c:v>
                </c:pt>
                <c:pt idx="180">
                  <c:v>22</c:v>
                </c:pt>
                <c:pt idx="181">
                  <c:v>22.1</c:v>
                </c:pt>
                <c:pt idx="182">
                  <c:v>22.2</c:v>
                </c:pt>
                <c:pt idx="183">
                  <c:v>22.3</c:v>
                </c:pt>
                <c:pt idx="184">
                  <c:v>22.4</c:v>
                </c:pt>
                <c:pt idx="185">
                  <c:v>22.5</c:v>
                </c:pt>
                <c:pt idx="186">
                  <c:v>22.6</c:v>
                </c:pt>
                <c:pt idx="187">
                  <c:v>22.7</c:v>
                </c:pt>
                <c:pt idx="188">
                  <c:v>22.8</c:v>
                </c:pt>
                <c:pt idx="189">
                  <c:v>22.9</c:v>
                </c:pt>
                <c:pt idx="190">
                  <c:v>23</c:v>
                </c:pt>
                <c:pt idx="191">
                  <c:v>23.1</c:v>
                </c:pt>
                <c:pt idx="192">
                  <c:v>23.2</c:v>
                </c:pt>
                <c:pt idx="193">
                  <c:v>23.3</c:v>
                </c:pt>
                <c:pt idx="194">
                  <c:v>23.4</c:v>
                </c:pt>
                <c:pt idx="195">
                  <c:v>23.5</c:v>
                </c:pt>
                <c:pt idx="196">
                  <c:v>23.6</c:v>
                </c:pt>
                <c:pt idx="197">
                  <c:v>23.7</c:v>
                </c:pt>
                <c:pt idx="198">
                  <c:v>23.8</c:v>
                </c:pt>
                <c:pt idx="199">
                  <c:v>23.9</c:v>
                </c:pt>
                <c:pt idx="200">
                  <c:v>24</c:v>
                </c:pt>
                <c:pt idx="201">
                  <c:v>24.1</c:v>
                </c:pt>
                <c:pt idx="202">
                  <c:v>24.2</c:v>
                </c:pt>
                <c:pt idx="203">
                  <c:v>24.3</c:v>
                </c:pt>
                <c:pt idx="204">
                  <c:v>24.4</c:v>
                </c:pt>
                <c:pt idx="205">
                  <c:v>24.5</c:v>
                </c:pt>
                <c:pt idx="206">
                  <c:v>24.6</c:v>
                </c:pt>
                <c:pt idx="207">
                  <c:v>24.7</c:v>
                </c:pt>
                <c:pt idx="208">
                  <c:v>24.8</c:v>
                </c:pt>
                <c:pt idx="209">
                  <c:v>24.9</c:v>
                </c:pt>
                <c:pt idx="210">
                  <c:v>25</c:v>
                </c:pt>
                <c:pt idx="211">
                  <c:v>25.1</c:v>
                </c:pt>
                <c:pt idx="212">
                  <c:v>25.2</c:v>
                </c:pt>
                <c:pt idx="213">
                  <c:v>25.3</c:v>
                </c:pt>
                <c:pt idx="214">
                  <c:v>25.4</c:v>
                </c:pt>
                <c:pt idx="215">
                  <c:v>25.5</c:v>
                </c:pt>
                <c:pt idx="216">
                  <c:v>25.6</c:v>
                </c:pt>
                <c:pt idx="217">
                  <c:v>25.7</c:v>
                </c:pt>
                <c:pt idx="218">
                  <c:v>25.8</c:v>
                </c:pt>
                <c:pt idx="219">
                  <c:v>25.9</c:v>
                </c:pt>
                <c:pt idx="220">
                  <c:v>26</c:v>
                </c:pt>
                <c:pt idx="221">
                  <c:v>26.1</c:v>
                </c:pt>
                <c:pt idx="222">
                  <c:v>26.2</c:v>
                </c:pt>
                <c:pt idx="223">
                  <c:v>26.3</c:v>
                </c:pt>
                <c:pt idx="224">
                  <c:v>26.4</c:v>
                </c:pt>
                <c:pt idx="225">
                  <c:v>26.5</c:v>
                </c:pt>
                <c:pt idx="226">
                  <c:v>26.6</c:v>
                </c:pt>
                <c:pt idx="227">
                  <c:v>26.7</c:v>
                </c:pt>
                <c:pt idx="228">
                  <c:v>26.8</c:v>
                </c:pt>
                <c:pt idx="229">
                  <c:v>26.9</c:v>
                </c:pt>
                <c:pt idx="230">
                  <c:v>27</c:v>
                </c:pt>
                <c:pt idx="231">
                  <c:v>27.1</c:v>
                </c:pt>
                <c:pt idx="232">
                  <c:v>27.2</c:v>
                </c:pt>
                <c:pt idx="233">
                  <c:v>27.3</c:v>
                </c:pt>
                <c:pt idx="234">
                  <c:v>27.4</c:v>
                </c:pt>
                <c:pt idx="235">
                  <c:v>27.5</c:v>
                </c:pt>
                <c:pt idx="236">
                  <c:v>27.6</c:v>
                </c:pt>
                <c:pt idx="237">
                  <c:v>27.7</c:v>
                </c:pt>
                <c:pt idx="238">
                  <c:v>27.8</c:v>
                </c:pt>
                <c:pt idx="239">
                  <c:v>27.9</c:v>
                </c:pt>
                <c:pt idx="240">
                  <c:v>28</c:v>
                </c:pt>
                <c:pt idx="241">
                  <c:v>28.1</c:v>
                </c:pt>
                <c:pt idx="242">
                  <c:v>28.2</c:v>
                </c:pt>
                <c:pt idx="243">
                  <c:v>28.3</c:v>
                </c:pt>
                <c:pt idx="244">
                  <c:v>28.4</c:v>
                </c:pt>
                <c:pt idx="245">
                  <c:v>28.5</c:v>
                </c:pt>
                <c:pt idx="246">
                  <c:v>28.6</c:v>
                </c:pt>
                <c:pt idx="247">
                  <c:v>28.7</c:v>
                </c:pt>
                <c:pt idx="248">
                  <c:v>28.8</c:v>
                </c:pt>
                <c:pt idx="249">
                  <c:v>28.9</c:v>
                </c:pt>
                <c:pt idx="250">
                  <c:v>29</c:v>
                </c:pt>
                <c:pt idx="251">
                  <c:v>29.1</c:v>
                </c:pt>
                <c:pt idx="252">
                  <c:v>29.2</c:v>
                </c:pt>
                <c:pt idx="253">
                  <c:v>29.3</c:v>
                </c:pt>
                <c:pt idx="254">
                  <c:v>29.4</c:v>
                </c:pt>
                <c:pt idx="255">
                  <c:v>29.5</c:v>
                </c:pt>
                <c:pt idx="256">
                  <c:v>29.6</c:v>
                </c:pt>
                <c:pt idx="257">
                  <c:v>29.7</c:v>
                </c:pt>
                <c:pt idx="258">
                  <c:v>29.8</c:v>
                </c:pt>
                <c:pt idx="259">
                  <c:v>29.9</c:v>
                </c:pt>
                <c:pt idx="260">
                  <c:v>30</c:v>
                </c:pt>
                <c:pt idx="261">
                  <c:v>30.1</c:v>
                </c:pt>
                <c:pt idx="262">
                  <c:v>30.2</c:v>
                </c:pt>
                <c:pt idx="263">
                  <c:v>30.3</c:v>
                </c:pt>
                <c:pt idx="264">
                  <c:v>30.4</c:v>
                </c:pt>
                <c:pt idx="265">
                  <c:v>30.5</c:v>
                </c:pt>
                <c:pt idx="266">
                  <c:v>30.6</c:v>
                </c:pt>
                <c:pt idx="267">
                  <c:v>30.7</c:v>
                </c:pt>
                <c:pt idx="268">
                  <c:v>30.8</c:v>
                </c:pt>
                <c:pt idx="269">
                  <c:v>30.9</c:v>
                </c:pt>
                <c:pt idx="270">
                  <c:v>31</c:v>
                </c:pt>
                <c:pt idx="271">
                  <c:v>31.1</c:v>
                </c:pt>
                <c:pt idx="272">
                  <c:v>31.2</c:v>
                </c:pt>
                <c:pt idx="273">
                  <c:v>31.3</c:v>
                </c:pt>
                <c:pt idx="274">
                  <c:v>31.4</c:v>
                </c:pt>
                <c:pt idx="275">
                  <c:v>31.5</c:v>
                </c:pt>
                <c:pt idx="276">
                  <c:v>31.6</c:v>
                </c:pt>
                <c:pt idx="277">
                  <c:v>31.7</c:v>
                </c:pt>
                <c:pt idx="278">
                  <c:v>31.8</c:v>
                </c:pt>
                <c:pt idx="279">
                  <c:v>31.9</c:v>
                </c:pt>
                <c:pt idx="280">
                  <c:v>32</c:v>
                </c:pt>
                <c:pt idx="281">
                  <c:v>32.1</c:v>
                </c:pt>
                <c:pt idx="282">
                  <c:v>32.2</c:v>
                </c:pt>
                <c:pt idx="283">
                  <c:v>32.3</c:v>
                </c:pt>
                <c:pt idx="284">
                  <c:v>32.4</c:v>
                </c:pt>
                <c:pt idx="285">
                  <c:v>32.5</c:v>
                </c:pt>
                <c:pt idx="286">
                  <c:v>32.6</c:v>
                </c:pt>
                <c:pt idx="287">
                  <c:v>32.7</c:v>
                </c:pt>
                <c:pt idx="288">
                  <c:v>32.8</c:v>
                </c:pt>
                <c:pt idx="289">
                  <c:v>32.9</c:v>
                </c:pt>
                <c:pt idx="290">
                  <c:v>33</c:v>
                </c:pt>
                <c:pt idx="291">
                  <c:v>33.1</c:v>
                </c:pt>
                <c:pt idx="292">
                  <c:v>33.2</c:v>
                </c:pt>
                <c:pt idx="293">
                  <c:v>33.3</c:v>
                </c:pt>
                <c:pt idx="294">
                  <c:v>33.4</c:v>
                </c:pt>
                <c:pt idx="295">
                  <c:v>33.5</c:v>
                </c:pt>
                <c:pt idx="296">
                  <c:v>33.6</c:v>
                </c:pt>
                <c:pt idx="297">
                  <c:v>33.7</c:v>
                </c:pt>
                <c:pt idx="298">
                  <c:v>33.8</c:v>
                </c:pt>
                <c:pt idx="299">
                  <c:v>33.9</c:v>
                </c:pt>
                <c:pt idx="300">
                  <c:v>34</c:v>
                </c:pt>
                <c:pt idx="301">
                  <c:v>34.1</c:v>
                </c:pt>
                <c:pt idx="302">
                  <c:v>34.2</c:v>
                </c:pt>
                <c:pt idx="303">
                  <c:v>34.3</c:v>
                </c:pt>
                <c:pt idx="304">
                  <c:v>34.4</c:v>
                </c:pt>
                <c:pt idx="305">
                  <c:v>34.5</c:v>
                </c:pt>
                <c:pt idx="306">
                  <c:v>34.6</c:v>
                </c:pt>
                <c:pt idx="307">
                  <c:v>34.7</c:v>
                </c:pt>
                <c:pt idx="308">
                  <c:v>34.8</c:v>
                </c:pt>
                <c:pt idx="309">
                  <c:v>34.9</c:v>
                </c:pt>
                <c:pt idx="310">
                  <c:v>35</c:v>
                </c:pt>
                <c:pt idx="311">
                  <c:v>35.1</c:v>
                </c:pt>
                <c:pt idx="312">
                  <c:v>35.2</c:v>
                </c:pt>
                <c:pt idx="313">
                  <c:v>35.3</c:v>
                </c:pt>
                <c:pt idx="314">
                  <c:v>35.4</c:v>
                </c:pt>
                <c:pt idx="315">
                  <c:v>35.5</c:v>
                </c:pt>
                <c:pt idx="316">
                  <c:v>35.6</c:v>
                </c:pt>
                <c:pt idx="317">
                  <c:v>35.7</c:v>
                </c:pt>
                <c:pt idx="318">
                  <c:v>35.8</c:v>
                </c:pt>
                <c:pt idx="319">
                  <c:v>35.9</c:v>
                </c:pt>
                <c:pt idx="320">
                  <c:v>36</c:v>
                </c:pt>
                <c:pt idx="321">
                  <c:v>36.1</c:v>
                </c:pt>
                <c:pt idx="322">
                  <c:v>36.2</c:v>
                </c:pt>
                <c:pt idx="323">
                  <c:v>36.3</c:v>
                </c:pt>
                <c:pt idx="324">
                  <c:v>36.4</c:v>
                </c:pt>
                <c:pt idx="325">
                  <c:v>36.5</c:v>
                </c:pt>
                <c:pt idx="326">
                  <c:v>36.6</c:v>
                </c:pt>
                <c:pt idx="327">
                  <c:v>36.7</c:v>
                </c:pt>
                <c:pt idx="328">
                  <c:v>36.8</c:v>
                </c:pt>
                <c:pt idx="329">
                  <c:v>36.9</c:v>
                </c:pt>
                <c:pt idx="330">
                  <c:v>37</c:v>
                </c:pt>
                <c:pt idx="331">
                  <c:v>37.1</c:v>
                </c:pt>
                <c:pt idx="332">
                  <c:v>37.2</c:v>
                </c:pt>
                <c:pt idx="333">
                  <c:v>37.3</c:v>
                </c:pt>
                <c:pt idx="334">
                  <c:v>37.4</c:v>
                </c:pt>
                <c:pt idx="335">
                  <c:v>37.5</c:v>
                </c:pt>
                <c:pt idx="336">
                  <c:v>37.6</c:v>
                </c:pt>
                <c:pt idx="337">
                  <c:v>37.7</c:v>
                </c:pt>
                <c:pt idx="338">
                  <c:v>37.8</c:v>
                </c:pt>
                <c:pt idx="339">
                  <c:v>37.9</c:v>
                </c:pt>
                <c:pt idx="340">
                  <c:v>38</c:v>
                </c:pt>
                <c:pt idx="341">
                  <c:v>38.1</c:v>
                </c:pt>
                <c:pt idx="342">
                  <c:v>38.2</c:v>
                </c:pt>
                <c:pt idx="343">
                  <c:v>38.3</c:v>
                </c:pt>
                <c:pt idx="344">
                  <c:v>38.4</c:v>
                </c:pt>
                <c:pt idx="345">
                  <c:v>38.5</c:v>
                </c:pt>
                <c:pt idx="346">
                  <c:v>38.6</c:v>
                </c:pt>
                <c:pt idx="347">
                  <c:v>38.7</c:v>
                </c:pt>
                <c:pt idx="348">
                  <c:v>38.8</c:v>
                </c:pt>
                <c:pt idx="349">
                  <c:v>38.9</c:v>
                </c:pt>
                <c:pt idx="350">
                  <c:v>39</c:v>
                </c:pt>
                <c:pt idx="351">
                  <c:v>39.1</c:v>
                </c:pt>
                <c:pt idx="352">
                  <c:v>39.2</c:v>
                </c:pt>
                <c:pt idx="353">
                  <c:v>39.3</c:v>
                </c:pt>
                <c:pt idx="354">
                  <c:v>39.4</c:v>
                </c:pt>
                <c:pt idx="355">
                  <c:v>39.5</c:v>
                </c:pt>
                <c:pt idx="356">
                  <c:v>39.6</c:v>
                </c:pt>
                <c:pt idx="357">
                  <c:v>39.7</c:v>
                </c:pt>
                <c:pt idx="358">
                  <c:v>39.8</c:v>
                </c:pt>
                <c:pt idx="359">
                  <c:v>39.9</c:v>
                </c:pt>
                <c:pt idx="360">
                  <c:v>40</c:v>
                </c:pt>
                <c:pt idx="361">
                  <c:v>40.1</c:v>
                </c:pt>
                <c:pt idx="362">
                  <c:v>40.2</c:v>
                </c:pt>
                <c:pt idx="363">
                  <c:v>40.3</c:v>
                </c:pt>
                <c:pt idx="364">
                  <c:v>40.4</c:v>
                </c:pt>
                <c:pt idx="365">
                  <c:v>40.5</c:v>
                </c:pt>
                <c:pt idx="366">
                  <c:v>40.6</c:v>
                </c:pt>
                <c:pt idx="367">
                  <c:v>40.7</c:v>
                </c:pt>
                <c:pt idx="368">
                  <c:v>40.8</c:v>
                </c:pt>
                <c:pt idx="369">
                  <c:v>40.9</c:v>
                </c:pt>
                <c:pt idx="370">
                  <c:v>41</c:v>
                </c:pt>
                <c:pt idx="371">
                  <c:v>41.1</c:v>
                </c:pt>
                <c:pt idx="372">
                  <c:v>41.2</c:v>
                </c:pt>
                <c:pt idx="373">
                  <c:v>41.3</c:v>
                </c:pt>
                <c:pt idx="374">
                  <c:v>41.4</c:v>
                </c:pt>
                <c:pt idx="375">
                  <c:v>41.5</c:v>
                </c:pt>
                <c:pt idx="376">
                  <c:v>41.6</c:v>
                </c:pt>
                <c:pt idx="377">
                  <c:v>41.7</c:v>
                </c:pt>
                <c:pt idx="378">
                  <c:v>41.8</c:v>
                </c:pt>
                <c:pt idx="379">
                  <c:v>41.9</c:v>
                </c:pt>
                <c:pt idx="380">
                  <c:v>42</c:v>
                </c:pt>
                <c:pt idx="381">
                  <c:v>42.1</c:v>
                </c:pt>
                <c:pt idx="382">
                  <c:v>42.2</c:v>
                </c:pt>
                <c:pt idx="383">
                  <c:v>42.3</c:v>
                </c:pt>
                <c:pt idx="384">
                  <c:v>42.4</c:v>
                </c:pt>
                <c:pt idx="385">
                  <c:v>42.5</c:v>
                </c:pt>
                <c:pt idx="386">
                  <c:v>42.6</c:v>
                </c:pt>
                <c:pt idx="387">
                  <c:v>42.7</c:v>
                </c:pt>
                <c:pt idx="388">
                  <c:v>42.8</c:v>
                </c:pt>
                <c:pt idx="389">
                  <c:v>42.9</c:v>
                </c:pt>
                <c:pt idx="390">
                  <c:v>43</c:v>
                </c:pt>
                <c:pt idx="391">
                  <c:v>43.1</c:v>
                </c:pt>
                <c:pt idx="392">
                  <c:v>43.2</c:v>
                </c:pt>
                <c:pt idx="393">
                  <c:v>43.3</c:v>
                </c:pt>
                <c:pt idx="394">
                  <c:v>43.4</c:v>
                </c:pt>
                <c:pt idx="395">
                  <c:v>43.5</c:v>
                </c:pt>
                <c:pt idx="396">
                  <c:v>43.6</c:v>
                </c:pt>
                <c:pt idx="397">
                  <c:v>43.7</c:v>
                </c:pt>
                <c:pt idx="398">
                  <c:v>43.8</c:v>
                </c:pt>
                <c:pt idx="399">
                  <c:v>43.9</c:v>
                </c:pt>
                <c:pt idx="400">
                  <c:v>44</c:v>
                </c:pt>
                <c:pt idx="401">
                  <c:v>44.1</c:v>
                </c:pt>
                <c:pt idx="402">
                  <c:v>44.2</c:v>
                </c:pt>
                <c:pt idx="403">
                  <c:v>44.3</c:v>
                </c:pt>
                <c:pt idx="404">
                  <c:v>44.4</c:v>
                </c:pt>
                <c:pt idx="405">
                  <c:v>44.5</c:v>
                </c:pt>
                <c:pt idx="406">
                  <c:v>44.6</c:v>
                </c:pt>
                <c:pt idx="407">
                  <c:v>44.7</c:v>
                </c:pt>
                <c:pt idx="408">
                  <c:v>44.8</c:v>
                </c:pt>
                <c:pt idx="409">
                  <c:v>44.9</c:v>
                </c:pt>
                <c:pt idx="410">
                  <c:v>45</c:v>
                </c:pt>
                <c:pt idx="411">
                  <c:v>45.1</c:v>
                </c:pt>
                <c:pt idx="412">
                  <c:v>45.2</c:v>
                </c:pt>
                <c:pt idx="413">
                  <c:v>45.3</c:v>
                </c:pt>
                <c:pt idx="414">
                  <c:v>45.4</c:v>
                </c:pt>
                <c:pt idx="415">
                  <c:v>45.5</c:v>
                </c:pt>
                <c:pt idx="416">
                  <c:v>45.6</c:v>
                </c:pt>
                <c:pt idx="417">
                  <c:v>45.7</c:v>
                </c:pt>
                <c:pt idx="418">
                  <c:v>45.8</c:v>
                </c:pt>
                <c:pt idx="419">
                  <c:v>45.9</c:v>
                </c:pt>
                <c:pt idx="420">
                  <c:v>46</c:v>
                </c:pt>
                <c:pt idx="421">
                  <c:v>46.1</c:v>
                </c:pt>
                <c:pt idx="422">
                  <c:v>46.2</c:v>
                </c:pt>
                <c:pt idx="423">
                  <c:v>46.3</c:v>
                </c:pt>
                <c:pt idx="424">
                  <c:v>46.4</c:v>
                </c:pt>
                <c:pt idx="425">
                  <c:v>46.5</c:v>
                </c:pt>
                <c:pt idx="426">
                  <c:v>46.6</c:v>
                </c:pt>
                <c:pt idx="427">
                  <c:v>46.7</c:v>
                </c:pt>
                <c:pt idx="428">
                  <c:v>46.8</c:v>
                </c:pt>
                <c:pt idx="429">
                  <c:v>46.9</c:v>
                </c:pt>
                <c:pt idx="430">
                  <c:v>47</c:v>
                </c:pt>
                <c:pt idx="431">
                  <c:v>47.1</c:v>
                </c:pt>
                <c:pt idx="432">
                  <c:v>47.2</c:v>
                </c:pt>
                <c:pt idx="433">
                  <c:v>47.3</c:v>
                </c:pt>
                <c:pt idx="434">
                  <c:v>47.4</c:v>
                </c:pt>
                <c:pt idx="435">
                  <c:v>47.5</c:v>
                </c:pt>
                <c:pt idx="436">
                  <c:v>47.6</c:v>
                </c:pt>
                <c:pt idx="437">
                  <c:v>47.7</c:v>
                </c:pt>
                <c:pt idx="438">
                  <c:v>47.8</c:v>
                </c:pt>
                <c:pt idx="439">
                  <c:v>47.9</c:v>
                </c:pt>
                <c:pt idx="440">
                  <c:v>48</c:v>
                </c:pt>
                <c:pt idx="441">
                  <c:v>48.1</c:v>
                </c:pt>
                <c:pt idx="442">
                  <c:v>48.2</c:v>
                </c:pt>
                <c:pt idx="443">
                  <c:v>48.3</c:v>
                </c:pt>
                <c:pt idx="444">
                  <c:v>48.4</c:v>
                </c:pt>
                <c:pt idx="445">
                  <c:v>48.5</c:v>
                </c:pt>
                <c:pt idx="446">
                  <c:v>48.6</c:v>
                </c:pt>
                <c:pt idx="447">
                  <c:v>48.7</c:v>
                </c:pt>
                <c:pt idx="448">
                  <c:v>48.8</c:v>
                </c:pt>
                <c:pt idx="449">
                  <c:v>48.9</c:v>
                </c:pt>
                <c:pt idx="450">
                  <c:v>49</c:v>
                </c:pt>
                <c:pt idx="451">
                  <c:v>49.1</c:v>
                </c:pt>
                <c:pt idx="452">
                  <c:v>49.2</c:v>
                </c:pt>
                <c:pt idx="453">
                  <c:v>49.3</c:v>
                </c:pt>
                <c:pt idx="454">
                  <c:v>49.4</c:v>
                </c:pt>
                <c:pt idx="455">
                  <c:v>49.5</c:v>
                </c:pt>
                <c:pt idx="456">
                  <c:v>49.6</c:v>
                </c:pt>
                <c:pt idx="457">
                  <c:v>49.7</c:v>
                </c:pt>
                <c:pt idx="458">
                  <c:v>49.8</c:v>
                </c:pt>
                <c:pt idx="459">
                  <c:v>49.9</c:v>
                </c:pt>
                <c:pt idx="460">
                  <c:v>50</c:v>
                </c:pt>
                <c:pt idx="461">
                  <c:v>50.1</c:v>
                </c:pt>
                <c:pt idx="462">
                  <c:v>50.2</c:v>
                </c:pt>
                <c:pt idx="463">
                  <c:v>50.3</c:v>
                </c:pt>
                <c:pt idx="464">
                  <c:v>50.4</c:v>
                </c:pt>
                <c:pt idx="465">
                  <c:v>50.5</c:v>
                </c:pt>
                <c:pt idx="466">
                  <c:v>50.6</c:v>
                </c:pt>
                <c:pt idx="467">
                  <c:v>50.7</c:v>
                </c:pt>
                <c:pt idx="468">
                  <c:v>50.8</c:v>
                </c:pt>
                <c:pt idx="469">
                  <c:v>50.9</c:v>
                </c:pt>
                <c:pt idx="470">
                  <c:v>51</c:v>
                </c:pt>
                <c:pt idx="471">
                  <c:v>51.1</c:v>
                </c:pt>
                <c:pt idx="472">
                  <c:v>51.2</c:v>
                </c:pt>
                <c:pt idx="473">
                  <c:v>51.3</c:v>
                </c:pt>
                <c:pt idx="474">
                  <c:v>51.4</c:v>
                </c:pt>
                <c:pt idx="475">
                  <c:v>51.5</c:v>
                </c:pt>
                <c:pt idx="476">
                  <c:v>51.6</c:v>
                </c:pt>
                <c:pt idx="477">
                  <c:v>51.7</c:v>
                </c:pt>
                <c:pt idx="478">
                  <c:v>51.8</c:v>
                </c:pt>
                <c:pt idx="479">
                  <c:v>51.9</c:v>
                </c:pt>
                <c:pt idx="480">
                  <c:v>52</c:v>
                </c:pt>
                <c:pt idx="481">
                  <c:v>52.1</c:v>
                </c:pt>
                <c:pt idx="482">
                  <c:v>52.2</c:v>
                </c:pt>
                <c:pt idx="483">
                  <c:v>52.3</c:v>
                </c:pt>
                <c:pt idx="484">
                  <c:v>52.4</c:v>
                </c:pt>
                <c:pt idx="485">
                  <c:v>52.5</c:v>
                </c:pt>
                <c:pt idx="486">
                  <c:v>52.6</c:v>
                </c:pt>
                <c:pt idx="487">
                  <c:v>52.7</c:v>
                </c:pt>
                <c:pt idx="488">
                  <c:v>52.8</c:v>
                </c:pt>
                <c:pt idx="489">
                  <c:v>52.9</c:v>
                </c:pt>
                <c:pt idx="490">
                  <c:v>53</c:v>
                </c:pt>
                <c:pt idx="491">
                  <c:v>53.1</c:v>
                </c:pt>
                <c:pt idx="492">
                  <c:v>53.2</c:v>
                </c:pt>
                <c:pt idx="493">
                  <c:v>53.3</c:v>
                </c:pt>
                <c:pt idx="494">
                  <c:v>53.4</c:v>
                </c:pt>
                <c:pt idx="495">
                  <c:v>53.5</c:v>
                </c:pt>
                <c:pt idx="496">
                  <c:v>53.6</c:v>
                </c:pt>
                <c:pt idx="497">
                  <c:v>53.7</c:v>
                </c:pt>
                <c:pt idx="498">
                  <c:v>53.8</c:v>
                </c:pt>
                <c:pt idx="499">
                  <c:v>53.9</c:v>
                </c:pt>
                <c:pt idx="500">
                  <c:v>54</c:v>
                </c:pt>
                <c:pt idx="501">
                  <c:v>54.1</c:v>
                </c:pt>
                <c:pt idx="502">
                  <c:v>54.2</c:v>
                </c:pt>
                <c:pt idx="503">
                  <c:v>54.3</c:v>
                </c:pt>
                <c:pt idx="504">
                  <c:v>54.4</c:v>
                </c:pt>
                <c:pt idx="505">
                  <c:v>54.5</c:v>
                </c:pt>
                <c:pt idx="506">
                  <c:v>54.6</c:v>
                </c:pt>
                <c:pt idx="507">
                  <c:v>54.7</c:v>
                </c:pt>
                <c:pt idx="508">
                  <c:v>54.8</c:v>
                </c:pt>
                <c:pt idx="509">
                  <c:v>54.9</c:v>
                </c:pt>
                <c:pt idx="510">
                  <c:v>55</c:v>
                </c:pt>
                <c:pt idx="511">
                  <c:v>55.1</c:v>
                </c:pt>
                <c:pt idx="512">
                  <c:v>55.2</c:v>
                </c:pt>
                <c:pt idx="513">
                  <c:v>55.3</c:v>
                </c:pt>
                <c:pt idx="514">
                  <c:v>55.4</c:v>
                </c:pt>
                <c:pt idx="515">
                  <c:v>55.5</c:v>
                </c:pt>
                <c:pt idx="516">
                  <c:v>55.6</c:v>
                </c:pt>
                <c:pt idx="517">
                  <c:v>55.7</c:v>
                </c:pt>
                <c:pt idx="518">
                  <c:v>55.8</c:v>
                </c:pt>
                <c:pt idx="519">
                  <c:v>55.9</c:v>
                </c:pt>
                <c:pt idx="520">
                  <c:v>56</c:v>
                </c:pt>
                <c:pt idx="521">
                  <c:v>56.1</c:v>
                </c:pt>
                <c:pt idx="522">
                  <c:v>56.2</c:v>
                </c:pt>
                <c:pt idx="523">
                  <c:v>56.3</c:v>
                </c:pt>
                <c:pt idx="524">
                  <c:v>56.4</c:v>
                </c:pt>
                <c:pt idx="525">
                  <c:v>56.5</c:v>
                </c:pt>
                <c:pt idx="526">
                  <c:v>56.6</c:v>
                </c:pt>
                <c:pt idx="527">
                  <c:v>56.7</c:v>
                </c:pt>
                <c:pt idx="528">
                  <c:v>56.8</c:v>
                </c:pt>
                <c:pt idx="529">
                  <c:v>56.9</c:v>
                </c:pt>
                <c:pt idx="530">
                  <c:v>57</c:v>
                </c:pt>
                <c:pt idx="531">
                  <c:v>57.1</c:v>
                </c:pt>
                <c:pt idx="532">
                  <c:v>57.2</c:v>
                </c:pt>
                <c:pt idx="533">
                  <c:v>57.3</c:v>
                </c:pt>
                <c:pt idx="534">
                  <c:v>57.4</c:v>
                </c:pt>
                <c:pt idx="535">
                  <c:v>57.5</c:v>
                </c:pt>
                <c:pt idx="536">
                  <c:v>57.6</c:v>
                </c:pt>
                <c:pt idx="537">
                  <c:v>57.7</c:v>
                </c:pt>
                <c:pt idx="538">
                  <c:v>57.8</c:v>
                </c:pt>
                <c:pt idx="539">
                  <c:v>57.9</c:v>
                </c:pt>
                <c:pt idx="540">
                  <c:v>58</c:v>
                </c:pt>
                <c:pt idx="541">
                  <c:v>58.1</c:v>
                </c:pt>
                <c:pt idx="542">
                  <c:v>58.2</c:v>
                </c:pt>
                <c:pt idx="543">
                  <c:v>58.3</c:v>
                </c:pt>
                <c:pt idx="544">
                  <c:v>58.4</c:v>
                </c:pt>
                <c:pt idx="545">
                  <c:v>58.5</c:v>
                </c:pt>
                <c:pt idx="546">
                  <c:v>58.6</c:v>
                </c:pt>
                <c:pt idx="547">
                  <c:v>58.7</c:v>
                </c:pt>
                <c:pt idx="548">
                  <c:v>58.8</c:v>
                </c:pt>
                <c:pt idx="549">
                  <c:v>58.9</c:v>
                </c:pt>
                <c:pt idx="550">
                  <c:v>59</c:v>
                </c:pt>
                <c:pt idx="551">
                  <c:v>59.1</c:v>
                </c:pt>
                <c:pt idx="552">
                  <c:v>59.2</c:v>
                </c:pt>
                <c:pt idx="553">
                  <c:v>59.3</c:v>
                </c:pt>
                <c:pt idx="554">
                  <c:v>59.4</c:v>
                </c:pt>
                <c:pt idx="555">
                  <c:v>59.5</c:v>
                </c:pt>
                <c:pt idx="556">
                  <c:v>59.6</c:v>
                </c:pt>
                <c:pt idx="557">
                  <c:v>59.7</c:v>
                </c:pt>
                <c:pt idx="558">
                  <c:v>59.8</c:v>
                </c:pt>
                <c:pt idx="559">
                  <c:v>59.9</c:v>
                </c:pt>
                <c:pt idx="560">
                  <c:v>60</c:v>
                </c:pt>
                <c:pt idx="561">
                  <c:v>60.1</c:v>
                </c:pt>
                <c:pt idx="562">
                  <c:v>60.2</c:v>
                </c:pt>
                <c:pt idx="563">
                  <c:v>60.3</c:v>
                </c:pt>
                <c:pt idx="564">
                  <c:v>60.4</c:v>
                </c:pt>
                <c:pt idx="565">
                  <c:v>60.5</c:v>
                </c:pt>
                <c:pt idx="566">
                  <c:v>60.6</c:v>
                </c:pt>
                <c:pt idx="567">
                  <c:v>60.7</c:v>
                </c:pt>
                <c:pt idx="568">
                  <c:v>60.8</c:v>
                </c:pt>
                <c:pt idx="569">
                  <c:v>60.9</c:v>
                </c:pt>
                <c:pt idx="570">
                  <c:v>61</c:v>
                </c:pt>
                <c:pt idx="571">
                  <c:v>61.1</c:v>
                </c:pt>
                <c:pt idx="572">
                  <c:v>61.2</c:v>
                </c:pt>
                <c:pt idx="573">
                  <c:v>61.3</c:v>
                </c:pt>
                <c:pt idx="574">
                  <c:v>61.4</c:v>
                </c:pt>
                <c:pt idx="575">
                  <c:v>61.5</c:v>
                </c:pt>
                <c:pt idx="576">
                  <c:v>61.6</c:v>
                </c:pt>
                <c:pt idx="577">
                  <c:v>61.7</c:v>
                </c:pt>
                <c:pt idx="578">
                  <c:v>61.8</c:v>
                </c:pt>
                <c:pt idx="579">
                  <c:v>61.9</c:v>
                </c:pt>
                <c:pt idx="580">
                  <c:v>62</c:v>
                </c:pt>
                <c:pt idx="581">
                  <c:v>62.1</c:v>
                </c:pt>
                <c:pt idx="582">
                  <c:v>62.2</c:v>
                </c:pt>
                <c:pt idx="583">
                  <c:v>62.3</c:v>
                </c:pt>
                <c:pt idx="584">
                  <c:v>62.4</c:v>
                </c:pt>
                <c:pt idx="585">
                  <c:v>62.5</c:v>
                </c:pt>
                <c:pt idx="586">
                  <c:v>62.6</c:v>
                </c:pt>
                <c:pt idx="587">
                  <c:v>62.7</c:v>
                </c:pt>
                <c:pt idx="588">
                  <c:v>62.8</c:v>
                </c:pt>
                <c:pt idx="589">
                  <c:v>62.9</c:v>
                </c:pt>
                <c:pt idx="590">
                  <c:v>63</c:v>
                </c:pt>
                <c:pt idx="591">
                  <c:v>63.1</c:v>
                </c:pt>
                <c:pt idx="592">
                  <c:v>63.2</c:v>
                </c:pt>
                <c:pt idx="593">
                  <c:v>63.3</c:v>
                </c:pt>
                <c:pt idx="594">
                  <c:v>63.4</c:v>
                </c:pt>
                <c:pt idx="595">
                  <c:v>63.5</c:v>
                </c:pt>
                <c:pt idx="596">
                  <c:v>63.6</c:v>
                </c:pt>
                <c:pt idx="597">
                  <c:v>63.7</c:v>
                </c:pt>
                <c:pt idx="598">
                  <c:v>63.8</c:v>
                </c:pt>
                <c:pt idx="599">
                  <c:v>63.9</c:v>
                </c:pt>
                <c:pt idx="600">
                  <c:v>64</c:v>
                </c:pt>
                <c:pt idx="601">
                  <c:v>64.1</c:v>
                </c:pt>
                <c:pt idx="602">
                  <c:v>64.2</c:v>
                </c:pt>
                <c:pt idx="603">
                  <c:v>64.3</c:v>
                </c:pt>
                <c:pt idx="604">
                  <c:v>64.4</c:v>
                </c:pt>
                <c:pt idx="605">
                  <c:v>64.5</c:v>
                </c:pt>
                <c:pt idx="606">
                  <c:v>64.6</c:v>
                </c:pt>
                <c:pt idx="607">
                  <c:v>64.7</c:v>
                </c:pt>
                <c:pt idx="608">
                  <c:v>64.8</c:v>
                </c:pt>
                <c:pt idx="609">
                  <c:v>64.9</c:v>
                </c:pt>
                <c:pt idx="610">
                  <c:v>65</c:v>
                </c:pt>
                <c:pt idx="611">
                  <c:v>65.1</c:v>
                </c:pt>
                <c:pt idx="612">
                  <c:v>65.2</c:v>
                </c:pt>
                <c:pt idx="613">
                  <c:v>65.3</c:v>
                </c:pt>
                <c:pt idx="614">
                  <c:v>65.4</c:v>
                </c:pt>
                <c:pt idx="615">
                  <c:v>65.5</c:v>
                </c:pt>
                <c:pt idx="616">
                  <c:v>65.6</c:v>
                </c:pt>
                <c:pt idx="617">
                  <c:v>65.7</c:v>
                </c:pt>
                <c:pt idx="618">
                  <c:v>65.8</c:v>
                </c:pt>
                <c:pt idx="619">
                  <c:v>65.9</c:v>
                </c:pt>
                <c:pt idx="620">
                  <c:v>66</c:v>
                </c:pt>
                <c:pt idx="621">
                  <c:v>66.1</c:v>
                </c:pt>
                <c:pt idx="622">
                  <c:v>66.2</c:v>
                </c:pt>
                <c:pt idx="623">
                  <c:v>66.3</c:v>
                </c:pt>
                <c:pt idx="624">
                  <c:v>66.4</c:v>
                </c:pt>
                <c:pt idx="625">
                  <c:v>66.5</c:v>
                </c:pt>
                <c:pt idx="626">
                  <c:v>66.6</c:v>
                </c:pt>
                <c:pt idx="627">
                  <c:v>66.7</c:v>
                </c:pt>
                <c:pt idx="628">
                  <c:v>66.8</c:v>
                </c:pt>
                <c:pt idx="629">
                  <c:v>66.9</c:v>
                </c:pt>
                <c:pt idx="630">
                  <c:v>67</c:v>
                </c:pt>
                <c:pt idx="631">
                  <c:v>67.1</c:v>
                </c:pt>
                <c:pt idx="632">
                  <c:v>67.2</c:v>
                </c:pt>
                <c:pt idx="633">
                  <c:v>67.3</c:v>
                </c:pt>
                <c:pt idx="634">
                  <c:v>67.4</c:v>
                </c:pt>
                <c:pt idx="635">
                  <c:v>67.5</c:v>
                </c:pt>
                <c:pt idx="636">
                  <c:v>67.6</c:v>
                </c:pt>
                <c:pt idx="637">
                  <c:v>67.7</c:v>
                </c:pt>
                <c:pt idx="638">
                  <c:v>67.8</c:v>
                </c:pt>
                <c:pt idx="639">
                  <c:v>67.9</c:v>
                </c:pt>
                <c:pt idx="640">
                  <c:v>68</c:v>
                </c:pt>
                <c:pt idx="641">
                  <c:v>68.1</c:v>
                </c:pt>
                <c:pt idx="642">
                  <c:v>68.2</c:v>
                </c:pt>
                <c:pt idx="643">
                  <c:v>68.3</c:v>
                </c:pt>
                <c:pt idx="644">
                  <c:v>68.4</c:v>
                </c:pt>
                <c:pt idx="645">
                  <c:v>68.5</c:v>
                </c:pt>
                <c:pt idx="646">
                  <c:v>68.6</c:v>
                </c:pt>
                <c:pt idx="647">
                  <c:v>68.7</c:v>
                </c:pt>
                <c:pt idx="648">
                  <c:v>68.8</c:v>
                </c:pt>
                <c:pt idx="649">
                  <c:v>68.9</c:v>
                </c:pt>
                <c:pt idx="650">
                  <c:v>69</c:v>
                </c:pt>
                <c:pt idx="651">
                  <c:v>69.1</c:v>
                </c:pt>
                <c:pt idx="652">
                  <c:v>69.2</c:v>
                </c:pt>
                <c:pt idx="653">
                  <c:v>69.3</c:v>
                </c:pt>
                <c:pt idx="654">
                  <c:v>69.4</c:v>
                </c:pt>
                <c:pt idx="655">
                  <c:v>69.5</c:v>
                </c:pt>
                <c:pt idx="656">
                  <c:v>69.6</c:v>
                </c:pt>
                <c:pt idx="657">
                  <c:v>69.7</c:v>
                </c:pt>
                <c:pt idx="658">
                  <c:v>69.8</c:v>
                </c:pt>
                <c:pt idx="659">
                  <c:v>69.9</c:v>
                </c:pt>
                <c:pt idx="660">
                  <c:v>70</c:v>
                </c:pt>
                <c:pt idx="661">
                  <c:v>70.1</c:v>
                </c:pt>
                <c:pt idx="662">
                  <c:v>70.2</c:v>
                </c:pt>
                <c:pt idx="663">
                  <c:v>70.3</c:v>
                </c:pt>
                <c:pt idx="664">
                  <c:v>70.4</c:v>
                </c:pt>
                <c:pt idx="665">
                  <c:v>70.5</c:v>
                </c:pt>
                <c:pt idx="666">
                  <c:v>70.6</c:v>
                </c:pt>
                <c:pt idx="667">
                  <c:v>70.7</c:v>
                </c:pt>
                <c:pt idx="668">
                  <c:v>70.8</c:v>
                </c:pt>
                <c:pt idx="669">
                  <c:v>70.9</c:v>
                </c:pt>
                <c:pt idx="670">
                  <c:v>71</c:v>
                </c:pt>
                <c:pt idx="671">
                  <c:v>71.1</c:v>
                </c:pt>
                <c:pt idx="672">
                  <c:v>71.2</c:v>
                </c:pt>
                <c:pt idx="673">
                  <c:v>71.3</c:v>
                </c:pt>
                <c:pt idx="674">
                  <c:v>71.4</c:v>
                </c:pt>
                <c:pt idx="675">
                  <c:v>71.5</c:v>
                </c:pt>
                <c:pt idx="676">
                  <c:v>71.6</c:v>
                </c:pt>
                <c:pt idx="677">
                  <c:v>71.7</c:v>
                </c:pt>
                <c:pt idx="678">
                  <c:v>71.8</c:v>
                </c:pt>
                <c:pt idx="679">
                  <c:v>71.9</c:v>
                </c:pt>
                <c:pt idx="680">
                  <c:v>72</c:v>
                </c:pt>
                <c:pt idx="681">
                  <c:v>72.1</c:v>
                </c:pt>
                <c:pt idx="682">
                  <c:v>72.2</c:v>
                </c:pt>
                <c:pt idx="683">
                  <c:v>72.3</c:v>
                </c:pt>
                <c:pt idx="684">
                  <c:v>72.4</c:v>
                </c:pt>
                <c:pt idx="685">
                  <c:v>72.5</c:v>
                </c:pt>
                <c:pt idx="686">
                  <c:v>72.6</c:v>
                </c:pt>
                <c:pt idx="687">
                  <c:v>72.7</c:v>
                </c:pt>
                <c:pt idx="688">
                  <c:v>72.8</c:v>
                </c:pt>
                <c:pt idx="689">
                  <c:v>72.9</c:v>
                </c:pt>
                <c:pt idx="690">
                  <c:v>73</c:v>
                </c:pt>
                <c:pt idx="691">
                  <c:v>73.1</c:v>
                </c:pt>
                <c:pt idx="692">
                  <c:v>73.2</c:v>
                </c:pt>
                <c:pt idx="693">
                  <c:v>73.3</c:v>
                </c:pt>
                <c:pt idx="694">
                  <c:v>73.4</c:v>
                </c:pt>
                <c:pt idx="695">
                  <c:v>73.5</c:v>
                </c:pt>
                <c:pt idx="696">
                  <c:v>73.6</c:v>
                </c:pt>
                <c:pt idx="697">
                  <c:v>73.7</c:v>
                </c:pt>
                <c:pt idx="698">
                  <c:v>73.8</c:v>
                </c:pt>
                <c:pt idx="699">
                  <c:v>73.9</c:v>
                </c:pt>
                <c:pt idx="700">
                  <c:v>74</c:v>
                </c:pt>
                <c:pt idx="701">
                  <c:v>74.1</c:v>
                </c:pt>
                <c:pt idx="702">
                  <c:v>74.2</c:v>
                </c:pt>
                <c:pt idx="703">
                  <c:v>74.3</c:v>
                </c:pt>
                <c:pt idx="704">
                  <c:v>74.4</c:v>
                </c:pt>
                <c:pt idx="705">
                  <c:v>74.5</c:v>
                </c:pt>
                <c:pt idx="706">
                  <c:v>74.6</c:v>
                </c:pt>
                <c:pt idx="707">
                  <c:v>74.7</c:v>
                </c:pt>
                <c:pt idx="708">
                  <c:v>74.8</c:v>
                </c:pt>
                <c:pt idx="709">
                  <c:v>74.9</c:v>
                </c:pt>
                <c:pt idx="710">
                  <c:v>75</c:v>
                </c:pt>
                <c:pt idx="711">
                  <c:v>75.1</c:v>
                </c:pt>
                <c:pt idx="712">
                  <c:v>75.2</c:v>
                </c:pt>
                <c:pt idx="713">
                  <c:v>75.3</c:v>
                </c:pt>
                <c:pt idx="714">
                  <c:v>75.4</c:v>
                </c:pt>
                <c:pt idx="715">
                  <c:v>75.5</c:v>
                </c:pt>
                <c:pt idx="716">
                  <c:v>75.6</c:v>
                </c:pt>
                <c:pt idx="717">
                  <c:v>75.7</c:v>
                </c:pt>
                <c:pt idx="718">
                  <c:v>75.8</c:v>
                </c:pt>
                <c:pt idx="719">
                  <c:v>75.9</c:v>
                </c:pt>
                <c:pt idx="720">
                  <c:v>76</c:v>
                </c:pt>
                <c:pt idx="721">
                  <c:v>76.1</c:v>
                </c:pt>
                <c:pt idx="722">
                  <c:v>76.2</c:v>
                </c:pt>
                <c:pt idx="723">
                  <c:v>76.3</c:v>
                </c:pt>
                <c:pt idx="724">
                  <c:v>76.4</c:v>
                </c:pt>
                <c:pt idx="725">
                  <c:v>76.5</c:v>
                </c:pt>
                <c:pt idx="726">
                  <c:v>76.6</c:v>
                </c:pt>
                <c:pt idx="727">
                  <c:v>76.7</c:v>
                </c:pt>
                <c:pt idx="728">
                  <c:v>76.8</c:v>
                </c:pt>
                <c:pt idx="729">
                  <c:v>76.9</c:v>
                </c:pt>
                <c:pt idx="730">
                  <c:v>77</c:v>
                </c:pt>
                <c:pt idx="731">
                  <c:v>77.1</c:v>
                </c:pt>
                <c:pt idx="732">
                  <c:v>77.2</c:v>
                </c:pt>
                <c:pt idx="733">
                  <c:v>77.3</c:v>
                </c:pt>
                <c:pt idx="734">
                  <c:v>77.4</c:v>
                </c:pt>
                <c:pt idx="735">
                  <c:v>77.5</c:v>
                </c:pt>
                <c:pt idx="736">
                  <c:v>77.6</c:v>
                </c:pt>
                <c:pt idx="737">
                  <c:v>77.7</c:v>
                </c:pt>
                <c:pt idx="738">
                  <c:v>77.8</c:v>
                </c:pt>
                <c:pt idx="739">
                  <c:v>77.9</c:v>
                </c:pt>
                <c:pt idx="740">
                  <c:v>78</c:v>
                </c:pt>
                <c:pt idx="741">
                  <c:v>78.1</c:v>
                </c:pt>
                <c:pt idx="742">
                  <c:v>78.2</c:v>
                </c:pt>
                <c:pt idx="743">
                  <c:v>78.3</c:v>
                </c:pt>
                <c:pt idx="744">
                  <c:v>78.4</c:v>
                </c:pt>
                <c:pt idx="745">
                  <c:v>78.5</c:v>
                </c:pt>
                <c:pt idx="746">
                  <c:v>78.6</c:v>
                </c:pt>
                <c:pt idx="747">
                  <c:v>78.7</c:v>
                </c:pt>
                <c:pt idx="748">
                  <c:v>78.8</c:v>
                </c:pt>
                <c:pt idx="749">
                  <c:v>78.9</c:v>
                </c:pt>
                <c:pt idx="750">
                  <c:v>79</c:v>
                </c:pt>
                <c:pt idx="751">
                  <c:v>79.1</c:v>
                </c:pt>
                <c:pt idx="752">
                  <c:v>79.2</c:v>
                </c:pt>
                <c:pt idx="753">
                  <c:v>79.3</c:v>
                </c:pt>
                <c:pt idx="754">
                  <c:v>79.4</c:v>
                </c:pt>
                <c:pt idx="755">
                  <c:v>79.5</c:v>
                </c:pt>
                <c:pt idx="756">
                  <c:v>79.6</c:v>
                </c:pt>
                <c:pt idx="757">
                  <c:v>79.7</c:v>
                </c:pt>
                <c:pt idx="758">
                  <c:v>79.8</c:v>
                </c:pt>
                <c:pt idx="759">
                  <c:v>79.9</c:v>
                </c:pt>
                <c:pt idx="760">
                  <c:v>80</c:v>
                </c:pt>
                <c:pt idx="761">
                  <c:v>80.1</c:v>
                </c:pt>
                <c:pt idx="762">
                  <c:v>80.2</c:v>
                </c:pt>
                <c:pt idx="763">
                  <c:v>80.3</c:v>
                </c:pt>
                <c:pt idx="764">
                  <c:v>80.4</c:v>
                </c:pt>
                <c:pt idx="765">
                  <c:v>80.5</c:v>
                </c:pt>
                <c:pt idx="766">
                  <c:v>80.6</c:v>
                </c:pt>
                <c:pt idx="767">
                  <c:v>80.7</c:v>
                </c:pt>
                <c:pt idx="768">
                  <c:v>80.8</c:v>
                </c:pt>
                <c:pt idx="769">
                  <c:v>80.9</c:v>
                </c:pt>
                <c:pt idx="770">
                  <c:v>81</c:v>
                </c:pt>
                <c:pt idx="771">
                  <c:v>81.1</c:v>
                </c:pt>
                <c:pt idx="772">
                  <c:v>81.2</c:v>
                </c:pt>
                <c:pt idx="773">
                  <c:v>81.3</c:v>
                </c:pt>
                <c:pt idx="774">
                  <c:v>81.4</c:v>
                </c:pt>
                <c:pt idx="775">
                  <c:v>81.5</c:v>
                </c:pt>
                <c:pt idx="776">
                  <c:v>81.6</c:v>
                </c:pt>
                <c:pt idx="777">
                  <c:v>81.7</c:v>
                </c:pt>
                <c:pt idx="778">
                  <c:v>81.8</c:v>
                </c:pt>
                <c:pt idx="779">
                  <c:v>81.9</c:v>
                </c:pt>
                <c:pt idx="780">
                  <c:v>82</c:v>
                </c:pt>
                <c:pt idx="781">
                  <c:v>82.1</c:v>
                </c:pt>
                <c:pt idx="782">
                  <c:v>82.2</c:v>
                </c:pt>
                <c:pt idx="783">
                  <c:v>82.3</c:v>
                </c:pt>
                <c:pt idx="784">
                  <c:v>82.4</c:v>
                </c:pt>
                <c:pt idx="785">
                  <c:v>82.5</c:v>
                </c:pt>
                <c:pt idx="786">
                  <c:v>82.6</c:v>
                </c:pt>
                <c:pt idx="787">
                  <c:v>82.7</c:v>
                </c:pt>
                <c:pt idx="788">
                  <c:v>82.8</c:v>
                </c:pt>
                <c:pt idx="789">
                  <c:v>82.9</c:v>
                </c:pt>
                <c:pt idx="790">
                  <c:v>83</c:v>
                </c:pt>
                <c:pt idx="791">
                  <c:v>83.1</c:v>
                </c:pt>
                <c:pt idx="792">
                  <c:v>83.2</c:v>
                </c:pt>
                <c:pt idx="793">
                  <c:v>83.3</c:v>
                </c:pt>
                <c:pt idx="794">
                  <c:v>83.4</c:v>
                </c:pt>
                <c:pt idx="795">
                  <c:v>83.5</c:v>
                </c:pt>
                <c:pt idx="796">
                  <c:v>83.6</c:v>
                </c:pt>
                <c:pt idx="797">
                  <c:v>83.7</c:v>
                </c:pt>
                <c:pt idx="798">
                  <c:v>83.8</c:v>
                </c:pt>
                <c:pt idx="799">
                  <c:v>83.9</c:v>
                </c:pt>
                <c:pt idx="800">
                  <c:v>84</c:v>
                </c:pt>
                <c:pt idx="801">
                  <c:v>84.1</c:v>
                </c:pt>
                <c:pt idx="802">
                  <c:v>84.2</c:v>
                </c:pt>
                <c:pt idx="803">
                  <c:v>84.3</c:v>
                </c:pt>
                <c:pt idx="804">
                  <c:v>84.4</c:v>
                </c:pt>
                <c:pt idx="805">
                  <c:v>84.5</c:v>
                </c:pt>
                <c:pt idx="806">
                  <c:v>84.6</c:v>
                </c:pt>
                <c:pt idx="807">
                  <c:v>84.7</c:v>
                </c:pt>
                <c:pt idx="808">
                  <c:v>84.8</c:v>
                </c:pt>
                <c:pt idx="809">
                  <c:v>84.9</c:v>
                </c:pt>
                <c:pt idx="810">
                  <c:v>85</c:v>
                </c:pt>
                <c:pt idx="811">
                  <c:v>85.1</c:v>
                </c:pt>
                <c:pt idx="812">
                  <c:v>85.2</c:v>
                </c:pt>
                <c:pt idx="813">
                  <c:v>85.3</c:v>
                </c:pt>
                <c:pt idx="814">
                  <c:v>85.4</c:v>
                </c:pt>
                <c:pt idx="815">
                  <c:v>85.5</c:v>
                </c:pt>
                <c:pt idx="816">
                  <c:v>85.6</c:v>
                </c:pt>
                <c:pt idx="817">
                  <c:v>85.7</c:v>
                </c:pt>
                <c:pt idx="818">
                  <c:v>85.8</c:v>
                </c:pt>
                <c:pt idx="819">
                  <c:v>85.9</c:v>
                </c:pt>
                <c:pt idx="820">
                  <c:v>86</c:v>
                </c:pt>
                <c:pt idx="821">
                  <c:v>86.1</c:v>
                </c:pt>
                <c:pt idx="822">
                  <c:v>86.2</c:v>
                </c:pt>
                <c:pt idx="823">
                  <c:v>86.3</c:v>
                </c:pt>
                <c:pt idx="824">
                  <c:v>86.4</c:v>
                </c:pt>
                <c:pt idx="825">
                  <c:v>86.5</c:v>
                </c:pt>
                <c:pt idx="826">
                  <c:v>86.6</c:v>
                </c:pt>
                <c:pt idx="827">
                  <c:v>86.7</c:v>
                </c:pt>
                <c:pt idx="828">
                  <c:v>86.8</c:v>
                </c:pt>
                <c:pt idx="829">
                  <c:v>86.9</c:v>
                </c:pt>
                <c:pt idx="830">
                  <c:v>87</c:v>
                </c:pt>
                <c:pt idx="831">
                  <c:v>87.1</c:v>
                </c:pt>
                <c:pt idx="832">
                  <c:v>87.2</c:v>
                </c:pt>
                <c:pt idx="833">
                  <c:v>87.3</c:v>
                </c:pt>
                <c:pt idx="834">
                  <c:v>87.4</c:v>
                </c:pt>
                <c:pt idx="835">
                  <c:v>87.5</c:v>
                </c:pt>
                <c:pt idx="836">
                  <c:v>87.6</c:v>
                </c:pt>
                <c:pt idx="837">
                  <c:v>87.7</c:v>
                </c:pt>
                <c:pt idx="838">
                  <c:v>87.8</c:v>
                </c:pt>
                <c:pt idx="839">
                  <c:v>87.9</c:v>
                </c:pt>
                <c:pt idx="840">
                  <c:v>88</c:v>
                </c:pt>
                <c:pt idx="841">
                  <c:v>88.1</c:v>
                </c:pt>
                <c:pt idx="842">
                  <c:v>88.2</c:v>
                </c:pt>
                <c:pt idx="843">
                  <c:v>88.3</c:v>
                </c:pt>
                <c:pt idx="844">
                  <c:v>88.4</c:v>
                </c:pt>
                <c:pt idx="845">
                  <c:v>88.5</c:v>
                </c:pt>
                <c:pt idx="846">
                  <c:v>88.6</c:v>
                </c:pt>
                <c:pt idx="847">
                  <c:v>88.7</c:v>
                </c:pt>
                <c:pt idx="848">
                  <c:v>88.8</c:v>
                </c:pt>
                <c:pt idx="849">
                  <c:v>88.9</c:v>
                </c:pt>
                <c:pt idx="850">
                  <c:v>89</c:v>
                </c:pt>
                <c:pt idx="851">
                  <c:v>89.1</c:v>
                </c:pt>
                <c:pt idx="852">
                  <c:v>89.2</c:v>
                </c:pt>
                <c:pt idx="853">
                  <c:v>89.3</c:v>
                </c:pt>
                <c:pt idx="854">
                  <c:v>89.4</c:v>
                </c:pt>
                <c:pt idx="855">
                  <c:v>89.5</c:v>
                </c:pt>
                <c:pt idx="856">
                  <c:v>89.6</c:v>
                </c:pt>
                <c:pt idx="857">
                  <c:v>89.7</c:v>
                </c:pt>
                <c:pt idx="858">
                  <c:v>89.8</c:v>
                </c:pt>
                <c:pt idx="859">
                  <c:v>89.9</c:v>
                </c:pt>
                <c:pt idx="860">
                  <c:v>90</c:v>
                </c:pt>
                <c:pt idx="861">
                  <c:v>90.1</c:v>
                </c:pt>
                <c:pt idx="862">
                  <c:v>90.2</c:v>
                </c:pt>
                <c:pt idx="863">
                  <c:v>90.3</c:v>
                </c:pt>
                <c:pt idx="864">
                  <c:v>90.4</c:v>
                </c:pt>
                <c:pt idx="865">
                  <c:v>90.5</c:v>
                </c:pt>
                <c:pt idx="866">
                  <c:v>90.6</c:v>
                </c:pt>
                <c:pt idx="867">
                  <c:v>90.7</c:v>
                </c:pt>
                <c:pt idx="868">
                  <c:v>90.8</c:v>
                </c:pt>
                <c:pt idx="869">
                  <c:v>90.9</c:v>
                </c:pt>
                <c:pt idx="870">
                  <c:v>91</c:v>
                </c:pt>
                <c:pt idx="871">
                  <c:v>91.1</c:v>
                </c:pt>
                <c:pt idx="872">
                  <c:v>91.2</c:v>
                </c:pt>
                <c:pt idx="873">
                  <c:v>91.3</c:v>
                </c:pt>
                <c:pt idx="874">
                  <c:v>91.4</c:v>
                </c:pt>
                <c:pt idx="875">
                  <c:v>91.5</c:v>
                </c:pt>
                <c:pt idx="876">
                  <c:v>91.6</c:v>
                </c:pt>
                <c:pt idx="877">
                  <c:v>91.7</c:v>
                </c:pt>
                <c:pt idx="878">
                  <c:v>91.8</c:v>
                </c:pt>
                <c:pt idx="879">
                  <c:v>91.9</c:v>
                </c:pt>
                <c:pt idx="880">
                  <c:v>92</c:v>
                </c:pt>
                <c:pt idx="881">
                  <c:v>92.1</c:v>
                </c:pt>
                <c:pt idx="882">
                  <c:v>92.2</c:v>
                </c:pt>
                <c:pt idx="883">
                  <c:v>92.3</c:v>
                </c:pt>
                <c:pt idx="884">
                  <c:v>92.4</c:v>
                </c:pt>
                <c:pt idx="885">
                  <c:v>92.5</c:v>
                </c:pt>
                <c:pt idx="886">
                  <c:v>92.6</c:v>
                </c:pt>
                <c:pt idx="887">
                  <c:v>92.7</c:v>
                </c:pt>
                <c:pt idx="888">
                  <c:v>92.8</c:v>
                </c:pt>
                <c:pt idx="889">
                  <c:v>92.9</c:v>
                </c:pt>
                <c:pt idx="890">
                  <c:v>93</c:v>
                </c:pt>
                <c:pt idx="891">
                  <c:v>93.1</c:v>
                </c:pt>
                <c:pt idx="892">
                  <c:v>93.2</c:v>
                </c:pt>
                <c:pt idx="893">
                  <c:v>93.3</c:v>
                </c:pt>
                <c:pt idx="894">
                  <c:v>93.4</c:v>
                </c:pt>
                <c:pt idx="895">
                  <c:v>93.5</c:v>
                </c:pt>
                <c:pt idx="896">
                  <c:v>93.6</c:v>
                </c:pt>
                <c:pt idx="897">
                  <c:v>93.7</c:v>
                </c:pt>
                <c:pt idx="898">
                  <c:v>93.8</c:v>
                </c:pt>
                <c:pt idx="899">
                  <c:v>93.9</c:v>
                </c:pt>
                <c:pt idx="900">
                  <c:v>94</c:v>
                </c:pt>
                <c:pt idx="901">
                  <c:v>94.1</c:v>
                </c:pt>
                <c:pt idx="902">
                  <c:v>94.2</c:v>
                </c:pt>
                <c:pt idx="903">
                  <c:v>94.3</c:v>
                </c:pt>
                <c:pt idx="904">
                  <c:v>94.4</c:v>
                </c:pt>
                <c:pt idx="905">
                  <c:v>94.5</c:v>
                </c:pt>
                <c:pt idx="906">
                  <c:v>94.6</c:v>
                </c:pt>
                <c:pt idx="907">
                  <c:v>94.7</c:v>
                </c:pt>
                <c:pt idx="908">
                  <c:v>94.8</c:v>
                </c:pt>
                <c:pt idx="909">
                  <c:v>94.9</c:v>
                </c:pt>
                <c:pt idx="910">
                  <c:v>95</c:v>
                </c:pt>
                <c:pt idx="911">
                  <c:v>95.1</c:v>
                </c:pt>
                <c:pt idx="912">
                  <c:v>95.2</c:v>
                </c:pt>
                <c:pt idx="913">
                  <c:v>95.3</c:v>
                </c:pt>
                <c:pt idx="914">
                  <c:v>95.4</c:v>
                </c:pt>
                <c:pt idx="915">
                  <c:v>95.5</c:v>
                </c:pt>
                <c:pt idx="916">
                  <c:v>95.6</c:v>
                </c:pt>
                <c:pt idx="917">
                  <c:v>95.7</c:v>
                </c:pt>
                <c:pt idx="918">
                  <c:v>95.8</c:v>
                </c:pt>
                <c:pt idx="919">
                  <c:v>95.9</c:v>
                </c:pt>
                <c:pt idx="920">
                  <c:v>96</c:v>
                </c:pt>
                <c:pt idx="921">
                  <c:v>96.1</c:v>
                </c:pt>
                <c:pt idx="922">
                  <c:v>96.2</c:v>
                </c:pt>
                <c:pt idx="923">
                  <c:v>96.3</c:v>
                </c:pt>
                <c:pt idx="924">
                  <c:v>96.4</c:v>
                </c:pt>
                <c:pt idx="925">
                  <c:v>96.5</c:v>
                </c:pt>
                <c:pt idx="926">
                  <c:v>96.6</c:v>
                </c:pt>
                <c:pt idx="927">
                  <c:v>96.7</c:v>
                </c:pt>
                <c:pt idx="928">
                  <c:v>96.8</c:v>
                </c:pt>
                <c:pt idx="929">
                  <c:v>96.9</c:v>
                </c:pt>
                <c:pt idx="930">
                  <c:v>97</c:v>
                </c:pt>
                <c:pt idx="931">
                  <c:v>97.1</c:v>
                </c:pt>
                <c:pt idx="932">
                  <c:v>97.2</c:v>
                </c:pt>
                <c:pt idx="933">
                  <c:v>97.3</c:v>
                </c:pt>
                <c:pt idx="934">
                  <c:v>97.4</c:v>
                </c:pt>
                <c:pt idx="935">
                  <c:v>97.5</c:v>
                </c:pt>
                <c:pt idx="936">
                  <c:v>97.6</c:v>
                </c:pt>
                <c:pt idx="937">
                  <c:v>97.7</c:v>
                </c:pt>
                <c:pt idx="938">
                  <c:v>97.8</c:v>
                </c:pt>
                <c:pt idx="939">
                  <c:v>97.9</c:v>
                </c:pt>
                <c:pt idx="940">
                  <c:v>98</c:v>
                </c:pt>
                <c:pt idx="941">
                  <c:v>98.1</c:v>
                </c:pt>
                <c:pt idx="942">
                  <c:v>98.2</c:v>
                </c:pt>
                <c:pt idx="943">
                  <c:v>98.3</c:v>
                </c:pt>
                <c:pt idx="944">
                  <c:v>98.4</c:v>
                </c:pt>
                <c:pt idx="945">
                  <c:v>98.5</c:v>
                </c:pt>
                <c:pt idx="946">
                  <c:v>98.6</c:v>
                </c:pt>
                <c:pt idx="947">
                  <c:v>98.7</c:v>
                </c:pt>
                <c:pt idx="948">
                  <c:v>98.8</c:v>
                </c:pt>
                <c:pt idx="949">
                  <c:v>98.9</c:v>
                </c:pt>
                <c:pt idx="950">
                  <c:v>99</c:v>
                </c:pt>
                <c:pt idx="951">
                  <c:v>99.1</c:v>
                </c:pt>
                <c:pt idx="952">
                  <c:v>99.2</c:v>
                </c:pt>
                <c:pt idx="953">
                  <c:v>99.3</c:v>
                </c:pt>
                <c:pt idx="954">
                  <c:v>99.4</c:v>
                </c:pt>
                <c:pt idx="955">
                  <c:v>99.5</c:v>
                </c:pt>
                <c:pt idx="956">
                  <c:v>99.6</c:v>
                </c:pt>
                <c:pt idx="957">
                  <c:v>99.7</c:v>
                </c:pt>
                <c:pt idx="958">
                  <c:v>99.8</c:v>
                </c:pt>
                <c:pt idx="959">
                  <c:v>99.9</c:v>
                </c:pt>
                <c:pt idx="960">
                  <c:v>100</c:v>
                </c:pt>
              </c:numCache>
            </c:numRef>
          </c:xVal>
          <c:yVal>
            <c:numRef>
              <c:f>'VBOC+Bake+324+RGA+Oven'!$C$7:$C$967</c:f>
              <c:numCache>
                <c:ptCount val="961"/>
                <c:pt idx="0">
                  <c:v>3.2727E-19</c:v>
                </c:pt>
                <c:pt idx="1">
                  <c:v>3.4627000000000005E-19</c:v>
                </c:pt>
                <c:pt idx="2">
                  <c:v>1.4167E-19</c:v>
                </c:pt>
                <c:pt idx="3">
                  <c:v>1.8227E-19</c:v>
                </c:pt>
                <c:pt idx="4">
                  <c:v>2.1897E-19</c:v>
                </c:pt>
                <c:pt idx="5">
                  <c:v>2.5727E-19</c:v>
                </c:pt>
                <c:pt idx="6">
                  <c:v>1.4737000000000001E-19</c:v>
                </c:pt>
                <c:pt idx="7">
                  <c:v>1.5307E-19</c:v>
                </c:pt>
                <c:pt idx="8">
                  <c:v>6.977E-20</c:v>
                </c:pt>
                <c:pt idx="9">
                  <c:v>8.197000000000001E-20</c:v>
                </c:pt>
                <c:pt idx="10">
                  <c:v>7.967000000000001E-20</c:v>
                </c:pt>
                <c:pt idx="11">
                  <c:v>2.0857E-19</c:v>
                </c:pt>
                <c:pt idx="12">
                  <c:v>2.2827E-19</c:v>
                </c:pt>
                <c:pt idx="13">
                  <c:v>1.4617E-19</c:v>
                </c:pt>
                <c:pt idx="14">
                  <c:v>2.2677000000000003E-19</c:v>
                </c:pt>
                <c:pt idx="15">
                  <c:v>1.5927E-19</c:v>
                </c:pt>
                <c:pt idx="16">
                  <c:v>1.5187E-19</c:v>
                </c:pt>
                <c:pt idx="17">
                  <c:v>1.1067E-19</c:v>
                </c:pt>
                <c:pt idx="18">
                  <c:v>2.4027E-19</c:v>
                </c:pt>
                <c:pt idx="19">
                  <c:v>7.577000000000001E-20</c:v>
                </c:pt>
                <c:pt idx="20">
                  <c:v>5.757000000000001E-20</c:v>
                </c:pt>
                <c:pt idx="21">
                  <c:v>1.3573000000000002E-19</c:v>
                </c:pt>
                <c:pt idx="22">
                  <c:v>1.7067E-19</c:v>
                </c:pt>
                <c:pt idx="23">
                  <c:v>1.4737000000000001E-19</c:v>
                </c:pt>
                <c:pt idx="24">
                  <c:v>2.2377E-19</c:v>
                </c:pt>
                <c:pt idx="25">
                  <c:v>1.1457E-19</c:v>
                </c:pt>
                <c:pt idx="26">
                  <c:v>1.1757000000000001E-19</c:v>
                </c:pt>
                <c:pt idx="27">
                  <c:v>1.1367E-19</c:v>
                </c:pt>
                <c:pt idx="28">
                  <c:v>1.226E-19</c:v>
                </c:pt>
                <c:pt idx="29">
                  <c:v>1.8647E-19</c:v>
                </c:pt>
                <c:pt idx="30">
                  <c:v>1.4677000000000002E-19</c:v>
                </c:pt>
                <c:pt idx="31">
                  <c:v>1.3603E-19</c:v>
                </c:pt>
                <c:pt idx="32">
                  <c:v>1.7807E-19</c:v>
                </c:pt>
                <c:pt idx="33">
                  <c:v>5.037000000000001E-20</c:v>
                </c:pt>
                <c:pt idx="34">
                  <c:v>1.5247000000000002E-19</c:v>
                </c:pt>
                <c:pt idx="35">
                  <c:v>1.7067E-19</c:v>
                </c:pt>
                <c:pt idx="36">
                  <c:v>1.4827E-19</c:v>
                </c:pt>
                <c:pt idx="37">
                  <c:v>1.7127000000000001E-19</c:v>
                </c:pt>
                <c:pt idx="38">
                  <c:v>1.9097E-19</c:v>
                </c:pt>
                <c:pt idx="39">
                  <c:v>2.4827E-19</c:v>
                </c:pt>
                <c:pt idx="40">
                  <c:v>1.8797E-19</c:v>
                </c:pt>
                <c:pt idx="41">
                  <c:v>2.3227E-19</c:v>
                </c:pt>
                <c:pt idx="42">
                  <c:v>1.3752E-19</c:v>
                </c:pt>
                <c:pt idx="43">
                  <c:v>2.0167E-19</c:v>
                </c:pt>
                <c:pt idx="44">
                  <c:v>1.7367E-19</c:v>
                </c:pt>
                <c:pt idx="45">
                  <c:v>9.987E-20</c:v>
                </c:pt>
                <c:pt idx="46">
                  <c:v>1.1217E-19</c:v>
                </c:pt>
                <c:pt idx="47">
                  <c:v>1.0437000000000001E-19</c:v>
                </c:pt>
                <c:pt idx="48">
                  <c:v>1.0287000000000001E-19</c:v>
                </c:pt>
                <c:pt idx="49">
                  <c:v>1.1187000000000002E-19</c:v>
                </c:pt>
                <c:pt idx="50">
                  <c:v>2.2197E-19</c:v>
                </c:pt>
                <c:pt idx="51">
                  <c:v>1.8587000000000002E-19</c:v>
                </c:pt>
                <c:pt idx="52">
                  <c:v>8.977E-20</c:v>
                </c:pt>
                <c:pt idx="53">
                  <c:v>1.8707E-19</c:v>
                </c:pt>
                <c:pt idx="54">
                  <c:v>1.7607E-19</c:v>
                </c:pt>
                <c:pt idx="55">
                  <c:v>1.6737E-19</c:v>
                </c:pt>
                <c:pt idx="56">
                  <c:v>2.7327000000000003E-19</c:v>
                </c:pt>
                <c:pt idx="57">
                  <c:v>2.6927E-19</c:v>
                </c:pt>
                <c:pt idx="58">
                  <c:v>1.5717E-19</c:v>
                </c:pt>
                <c:pt idx="59">
                  <c:v>1.6287E-19</c:v>
                </c:pt>
                <c:pt idx="60">
                  <c:v>2.5126999999999997E-19</c:v>
                </c:pt>
                <c:pt idx="61">
                  <c:v>1.8557E-19</c:v>
                </c:pt>
                <c:pt idx="62">
                  <c:v>2.5126999999999997E-19</c:v>
                </c:pt>
                <c:pt idx="63">
                  <c:v>3.1227E-19</c:v>
                </c:pt>
                <c:pt idx="64">
                  <c:v>4.7227E-19</c:v>
                </c:pt>
                <c:pt idx="65">
                  <c:v>4.8427E-19</c:v>
                </c:pt>
                <c:pt idx="66">
                  <c:v>5.4627E-19</c:v>
                </c:pt>
                <c:pt idx="67">
                  <c:v>8.2027E-19</c:v>
                </c:pt>
                <c:pt idx="68">
                  <c:v>1.1482699999999999E-18</c:v>
                </c:pt>
                <c:pt idx="69">
                  <c:v>1.76827E-18</c:v>
                </c:pt>
                <c:pt idx="70">
                  <c:v>3.02827E-18</c:v>
                </c:pt>
                <c:pt idx="71">
                  <c:v>6.3082700000000006E-18</c:v>
                </c:pt>
                <c:pt idx="72">
                  <c:v>1.372827E-17</c:v>
                </c:pt>
                <c:pt idx="73">
                  <c:v>3.792827E-17</c:v>
                </c:pt>
                <c:pt idx="74">
                  <c:v>1.2512827000000001E-16</c:v>
                </c:pt>
                <c:pt idx="75">
                  <c:v>2.9012826999999996E-16</c:v>
                </c:pt>
                <c:pt idx="76">
                  <c:v>4.0512827E-16</c:v>
                </c:pt>
                <c:pt idx="77">
                  <c:v>5.0412827E-16</c:v>
                </c:pt>
                <c:pt idx="78">
                  <c:v>6.1812827E-16</c:v>
                </c:pt>
                <c:pt idx="79">
                  <c:v>6.8512827E-16</c:v>
                </c:pt>
                <c:pt idx="80">
                  <c:v>7.1612827E-16</c:v>
                </c:pt>
                <c:pt idx="81">
                  <c:v>6.2112827E-16</c:v>
                </c:pt>
                <c:pt idx="82">
                  <c:v>5.0412827E-16</c:v>
                </c:pt>
                <c:pt idx="83">
                  <c:v>3.1912827E-16</c:v>
                </c:pt>
                <c:pt idx="84">
                  <c:v>4.3928269999999997E-17</c:v>
                </c:pt>
                <c:pt idx="85">
                  <c:v>5.04827E-18</c:v>
                </c:pt>
                <c:pt idx="86">
                  <c:v>4.258270000000001E-18</c:v>
                </c:pt>
                <c:pt idx="87">
                  <c:v>4.82827E-18</c:v>
                </c:pt>
                <c:pt idx="88">
                  <c:v>5.82827E-18</c:v>
                </c:pt>
                <c:pt idx="89">
                  <c:v>7.31827E-18</c:v>
                </c:pt>
                <c:pt idx="90">
                  <c:v>8.26827E-18</c:v>
                </c:pt>
                <c:pt idx="91">
                  <c:v>8.73827E-18</c:v>
                </c:pt>
                <c:pt idx="92">
                  <c:v>9.66827E-18</c:v>
                </c:pt>
                <c:pt idx="93">
                  <c:v>1.322827E-17</c:v>
                </c:pt>
                <c:pt idx="94">
                  <c:v>3.222827E-17</c:v>
                </c:pt>
                <c:pt idx="95">
                  <c:v>8.482827E-17</c:v>
                </c:pt>
                <c:pt idx="96">
                  <c:v>1.2112827E-16</c:v>
                </c:pt>
                <c:pt idx="97">
                  <c:v>1.4112827E-16</c:v>
                </c:pt>
                <c:pt idx="98">
                  <c:v>1.6712827E-16</c:v>
                </c:pt>
                <c:pt idx="99">
                  <c:v>1.8512827E-16</c:v>
                </c:pt>
                <c:pt idx="100">
                  <c:v>1.9012827E-16</c:v>
                </c:pt>
                <c:pt idx="101">
                  <c:v>1.7312827E-16</c:v>
                </c:pt>
                <c:pt idx="102">
                  <c:v>1.4212827E-16</c:v>
                </c:pt>
                <c:pt idx="103">
                  <c:v>1.0112827000000001E-16</c:v>
                </c:pt>
                <c:pt idx="104">
                  <c:v>1.8328269999999997E-17</c:v>
                </c:pt>
                <c:pt idx="105">
                  <c:v>3.60827E-18</c:v>
                </c:pt>
                <c:pt idx="106">
                  <c:v>3.81827E-18</c:v>
                </c:pt>
                <c:pt idx="107">
                  <c:v>4.7282700000000005E-18</c:v>
                </c:pt>
                <c:pt idx="108">
                  <c:v>6.438270000000001E-18</c:v>
                </c:pt>
                <c:pt idx="109">
                  <c:v>8.97827E-18</c:v>
                </c:pt>
                <c:pt idx="110">
                  <c:v>1.3628270000000001E-17</c:v>
                </c:pt>
                <c:pt idx="111">
                  <c:v>2.5128269999999998E-17</c:v>
                </c:pt>
                <c:pt idx="112">
                  <c:v>5.552827E-17</c:v>
                </c:pt>
                <c:pt idx="113">
                  <c:v>1.3812827E-16</c:v>
                </c:pt>
                <c:pt idx="114">
                  <c:v>4.1412827E-16</c:v>
                </c:pt>
                <c:pt idx="115">
                  <c:v>1.06012827E-15</c:v>
                </c:pt>
                <c:pt idx="116">
                  <c:v>1.46012827E-15</c:v>
                </c:pt>
                <c:pt idx="117">
                  <c:v>1.68012827E-15</c:v>
                </c:pt>
                <c:pt idx="118">
                  <c:v>1.91012827E-15</c:v>
                </c:pt>
                <c:pt idx="119">
                  <c:v>2.01012827E-15</c:v>
                </c:pt>
                <c:pt idx="120">
                  <c:v>2.06012827E-15</c:v>
                </c:pt>
                <c:pt idx="121">
                  <c:v>1.89012827E-15</c:v>
                </c:pt>
                <c:pt idx="122">
                  <c:v>1.70012827E-15</c:v>
                </c:pt>
                <c:pt idx="123">
                  <c:v>1.5601282699999999E-15</c:v>
                </c:pt>
                <c:pt idx="124">
                  <c:v>1.7301282699999999E-15</c:v>
                </c:pt>
                <c:pt idx="125">
                  <c:v>4.2601282699999996E-15</c:v>
                </c:pt>
                <c:pt idx="126">
                  <c:v>5.92012827E-15</c:v>
                </c:pt>
                <c:pt idx="127">
                  <c:v>7.04012827E-15</c:v>
                </c:pt>
                <c:pt idx="128">
                  <c:v>8.12012827E-15</c:v>
                </c:pt>
                <c:pt idx="129">
                  <c:v>8.540128270000001E-15</c:v>
                </c:pt>
                <c:pt idx="130">
                  <c:v>8.74012827E-15</c:v>
                </c:pt>
                <c:pt idx="131">
                  <c:v>7.96012827E-15</c:v>
                </c:pt>
                <c:pt idx="132">
                  <c:v>7.28012827E-15</c:v>
                </c:pt>
                <c:pt idx="133">
                  <c:v>6.57012827E-15</c:v>
                </c:pt>
                <c:pt idx="134">
                  <c:v>5.89012827E-15</c:v>
                </c:pt>
                <c:pt idx="135">
                  <c:v>1.500012827E-14</c:v>
                </c:pt>
                <c:pt idx="136">
                  <c:v>2.260012827E-14</c:v>
                </c:pt>
                <c:pt idx="137">
                  <c:v>2.700012827E-14</c:v>
                </c:pt>
                <c:pt idx="138">
                  <c:v>3.110012827E-14</c:v>
                </c:pt>
                <c:pt idx="139">
                  <c:v>3.240012827E-14</c:v>
                </c:pt>
                <c:pt idx="140">
                  <c:v>3.320012827E-14</c:v>
                </c:pt>
                <c:pt idx="141">
                  <c:v>2.980012827E-14</c:v>
                </c:pt>
                <c:pt idx="142">
                  <c:v>2.610012827E-14</c:v>
                </c:pt>
                <c:pt idx="143">
                  <c:v>1.930012827E-14</c:v>
                </c:pt>
                <c:pt idx="144">
                  <c:v>2.2601282700000002E-15</c:v>
                </c:pt>
                <c:pt idx="145">
                  <c:v>2.3812827E-16</c:v>
                </c:pt>
                <c:pt idx="146">
                  <c:v>2.5712826999999997E-16</c:v>
                </c:pt>
                <c:pt idx="147">
                  <c:v>2.9512827E-16</c:v>
                </c:pt>
                <c:pt idx="148">
                  <c:v>3.4412827E-16</c:v>
                </c:pt>
                <c:pt idx="149">
                  <c:v>3.7412827E-16</c:v>
                </c:pt>
                <c:pt idx="150">
                  <c:v>3.8212826999999998E-16</c:v>
                </c:pt>
                <c:pt idx="151">
                  <c:v>3.5712826999999996E-16</c:v>
                </c:pt>
                <c:pt idx="152">
                  <c:v>2.7712827E-16</c:v>
                </c:pt>
                <c:pt idx="153">
                  <c:v>1.9412827E-16</c:v>
                </c:pt>
                <c:pt idx="154">
                  <c:v>3.152827E-17</c:v>
                </c:pt>
                <c:pt idx="155">
                  <c:v>3.5328269999999996E-17</c:v>
                </c:pt>
                <c:pt idx="156">
                  <c:v>5.402827E-17</c:v>
                </c:pt>
                <c:pt idx="157">
                  <c:v>6.632827E-17</c:v>
                </c:pt>
                <c:pt idx="158">
                  <c:v>7.672827000000001E-17</c:v>
                </c:pt>
                <c:pt idx="159">
                  <c:v>7.752827E-17</c:v>
                </c:pt>
                <c:pt idx="160">
                  <c:v>8.132827000000001E-17</c:v>
                </c:pt>
                <c:pt idx="161">
                  <c:v>7.342827000000001E-17</c:v>
                </c:pt>
                <c:pt idx="162">
                  <c:v>6.492827E-17</c:v>
                </c:pt>
                <c:pt idx="163">
                  <c:v>4.8428269999999996E-17</c:v>
                </c:pt>
                <c:pt idx="164">
                  <c:v>1.122827E-17</c:v>
                </c:pt>
                <c:pt idx="165">
                  <c:v>1.10227E-18</c:v>
                </c:pt>
                <c:pt idx="166">
                  <c:v>1.8587000000000002E-19</c:v>
                </c:pt>
                <c:pt idx="167">
                  <c:v>8.227000000000001E-20</c:v>
                </c:pt>
                <c:pt idx="168">
                  <c:v>1.7127000000000001E-19</c:v>
                </c:pt>
                <c:pt idx="169">
                  <c:v>2.5527E-19</c:v>
                </c:pt>
                <c:pt idx="170">
                  <c:v>5.4727E-19</c:v>
                </c:pt>
                <c:pt idx="171">
                  <c:v>9.3627E-19</c:v>
                </c:pt>
                <c:pt idx="172">
                  <c:v>1.91827E-18</c:v>
                </c:pt>
                <c:pt idx="173">
                  <c:v>4.8582700000000006E-18</c:v>
                </c:pt>
                <c:pt idx="174">
                  <c:v>1.582827E-17</c:v>
                </c:pt>
                <c:pt idx="175">
                  <c:v>4.182827E-17</c:v>
                </c:pt>
                <c:pt idx="176">
                  <c:v>5.712827000000001E-17</c:v>
                </c:pt>
                <c:pt idx="177">
                  <c:v>6.992827E-17</c:v>
                </c:pt>
                <c:pt idx="178">
                  <c:v>7.792827000000001E-17</c:v>
                </c:pt>
                <c:pt idx="179">
                  <c:v>7.792827000000001E-17</c:v>
                </c:pt>
                <c:pt idx="180">
                  <c:v>8.142827E-17</c:v>
                </c:pt>
                <c:pt idx="181">
                  <c:v>7.202827E-17</c:v>
                </c:pt>
                <c:pt idx="182">
                  <c:v>6.312827E-17</c:v>
                </c:pt>
                <c:pt idx="183">
                  <c:v>4.5128269999999997E-17</c:v>
                </c:pt>
                <c:pt idx="184">
                  <c:v>6.34827E-18</c:v>
                </c:pt>
                <c:pt idx="185">
                  <c:v>1.5482699999999999E-18</c:v>
                </c:pt>
                <c:pt idx="186">
                  <c:v>1.2982699999999999E-18</c:v>
                </c:pt>
                <c:pt idx="187">
                  <c:v>1.2982699999999999E-18</c:v>
                </c:pt>
                <c:pt idx="188">
                  <c:v>1.1582699999999998E-18</c:v>
                </c:pt>
                <c:pt idx="189">
                  <c:v>7.7127E-19</c:v>
                </c:pt>
                <c:pt idx="190">
                  <c:v>5.8227E-19</c:v>
                </c:pt>
                <c:pt idx="191">
                  <c:v>5.6327E-19</c:v>
                </c:pt>
                <c:pt idx="192">
                  <c:v>6.3227E-19</c:v>
                </c:pt>
                <c:pt idx="193">
                  <c:v>4.6327E-19</c:v>
                </c:pt>
                <c:pt idx="194">
                  <c:v>2.2467E-19</c:v>
                </c:pt>
                <c:pt idx="195">
                  <c:v>1.5397000000000002E-19</c:v>
                </c:pt>
                <c:pt idx="196">
                  <c:v>1.4707E-19</c:v>
                </c:pt>
                <c:pt idx="197">
                  <c:v>2.2617E-19</c:v>
                </c:pt>
                <c:pt idx="198">
                  <c:v>1.1667E-19</c:v>
                </c:pt>
                <c:pt idx="199">
                  <c:v>1.6977000000000001E-19</c:v>
                </c:pt>
                <c:pt idx="200">
                  <c:v>6.347000000000001E-20</c:v>
                </c:pt>
                <c:pt idx="201">
                  <c:v>4.7370000000000005E-20</c:v>
                </c:pt>
                <c:pt idx="202">
                  <c:v>1.3125E-19</c:v>
                </c:pt>
                <c:pt idx="203">
                  <c:v>1.0497E-19</c:v>
                </c:pt>
                <c:pt idx="204">
                  <c:v>1.7007E-19</c:v>
                </c:pt>
                <c:pt idx="205">
                  <c:v>2.0797E-19</c:v>
                </c:pt>
                <c:pt idx="206">
                  <c:v>2.2647E-19</c:v>
                </c:pt>
                <c:pt idx="207">
                  <c:v>1.9487E-19</c:v>
                </c:pt>
                <c:pt idx="208">
                  <c:v>1.6947E-19</c:v>
                </c:pt>
                <c:pt idx="209">
                  <c:v>1.6467E-19</c:v>
                </c:pt>
                <c:pt idx="210">
                  <c:v>1.6137E-19</c:v>
                </c:pt>
                <c:pt idx="211">
                  <c:v>1.9217E-19</c:v>
                </c:pt>
                <c:pt idx="212">
                  <c:v>2.5126999999999997E-19</c:v>
                </c:pt>
                <c:pt idx="213">
                  <c:v>1.8917E-19</c:v>
                </c:pt>
                <c:pt idx="214">
                  <c:v>2.6727E-19</c:v>
                </c:pt>
                <c:pt idx="215">
                  <c:v>4.6627E-19</c:v>
                </c:pt>
                <c:pt idx="216">
                  <c:v>5.6027E-19</c:v>
                </c:pt>
                <c:pt idx="217">
                  <c:v>5.6027E-19</c:v>
                </c:pt>
                <c:pt idx="218">
                  <c:v>6.6927E-19</c:v>
                </c:pt>
                <c:pt idx="219">
                  <c:v>7.0227E-19</c:v>
                </c:pt>
                <c:pt idx="220">
                  <c:v>9.3227E-19</c:v>
                </c:pt>
                <c:pt idx="221">
                  <c:v>1.1482699999999999E-18</c:v>
                </c:pt>
                <c:pt idx="222">
                  <c:v>1.34827E-18</c:v>
                </c:pt>
                <c:pt idx="223">
                  <c:v>1.4482699999999998E-18</c:v>
                </c:pt>
                <c:pt idx="224">
                  <c:v>1.80827E-18</c:v>
                </c:pt>
                <c:pt idx="225">
                  <c:v>2.80827E-18</c:v>
                </c:pt>
                <c:pt idx="226">
                  <c:v>3.828270000000001E-18</c:v>
                </c:pt>
                <c:pt idx="227">
                  <c:v>6.12827E-18</c:v>
                </c:pt>
                <c:pt idx="228">
                  <c:v>1.1028270000000001E-17</c:v>
                </c:pt>
                <c:pt idx="229">
                  <c:v>1.9528269999999997E-17</c:v>
                </c:pt>
                <c:pt idx="230">
                  <c:v>3.912827E-17</c:v>
                </c:pt>
                <c:pt idx="231">
                  <c:v>7.312827000000001E-17</c:v>
                </c:pt>
                <c:pt idx="232">
                  <c:v>1.4912827E-16</c:v>
                </c:pt>
                <c:pt idx="233">
                  <c:v>3.4812826999999997E-16</c:v>
                </c:pt>
                <c:pt idx="234">
                  <c:v>9.5512827E-16</c:v>
                </c:pt>
                <c:pt idx="235">
                  <c:v>2.25012827E-15</c:v>
                </c:pt>
                <c:pt idx="236">
                  <c:v>3.0601282700000002E-15</c:v>
                </c:pt>
                <c:pt idx="237">
                  <c:v>3.70012827E-15</c:v>
                </c:pt>
                <c:pt idx="238">
                  <c:v>4.14012827E-15</c:v>
                </c:pt>
                <c:pt idx="239">
                  <c:v>4.1301282699999994E-15</c:v>
                </c:pt>
                <c:pt idx="240">
                  <c:v>4.3001282699999994E-15</c:v>
                </c:pt>
                <c:pt idx="241">
                  <c:v>3.88012827E-15</c:v>
                </c:pt>
                <c:pt idx="242">
                  <c:v>3.3301282700000003E-15</c:v>
                </c:pt>
                <c:pt idx="243">
                  <c:v>2.4301282700000002E-15</c:v>
                </c:pt>
                <c:pt idx="244">
                  <c:v>2.7512826999999996E-16</c:v>
                </c:pt>
                <c:pt idx="245">
                  <c:v>2.6028269999999998E-17</c:v>
                </c:pt>
                <c:pt idx="246">
                  <c:v>2.4128269999999997E-17</c:v>
                </c:pt>
                <c:pt idx="247">
                  <c:v>2.832827E-17</c:v>
                </c:pt>
                <c:pt idx="248">
                  <c:v>3.232827E-17</c:v>
                </c:pt>
                <c:pt idx="249">
                  <c:v>3.312827E-17</c:v>
                </c:pt>
                <c:pt idx="250">
                  <c:v>3.512827E-17</c:v>
                </c:pt>
                <c:pt idx="251">
                  <c:v>3.232827E-17</c:v>
                </c:pt>
                <c:pt idx="252">
                  <c:v>2.862827E-17</c:v>
                </c:pt>
                <c:pt idx="253">
                  <c:v>2.1128269999999998E-17</c:v>
                </c:pt>
                <c:pt idx="254">
                  <c:v>5.4382700000000006E-18</c:v>
                </c:pt>
                <c:pt idx="255">
                  <c:v>1.90827E-18</c:v>
                </c:pt>
                <c:pt idx="256">
                  <c:v>2.46827E-18</c:v>
                </c:pt>
                <c:pt idx="257">
                  <c:v>3.35827E-18</c:v>
                </c:pt>
                <c:pt idx="258">
                  <c:v>3.8582700000000005E-18</c:v>
                </c:pt>
                <c:pt idx="259">
                  <c:v>4.1682700000000004E-18</c:v>
                </c:pt>
                <c:pt idx="260">
                  <c:v>4.38827E-18</c:v>
                </c:pt>
                <c:pt idx="261">
                  <c:v>4.20827E-18</c:v>
                </c:pt>
                <c:pt idx="262">
                  <c:v>3.63827E-18</c:v>
                </c:pt>
                <c:pt idx="263">
                  <c:v>2.8382699999999998E-18</c:v>
                </c:pt>
                <c:pt idx="264">
                  <c:v>1.1482699999999999E-18</c:v>
                </c:pt>
                <c:pt idx="265">
                  <c:v>3.7727E-19</c:v>
                </c:pt>
                <c:pt idx="266">
                  <c:v>4.5027E-19</c:v>
                </c:pt>
                <c:pt idx="267">
                  <c:v>5.4427E-19</c:v>
                </c:pt>
                <c:pt idx="268">
                  <c:v>5.732700000000001E-19</c:v>
                </c:pt>
                <c:pt idx="269">
                  <c:v>7.3927E-19</c:v>
                </c:pt>
                <c:pt idx="270">
                  <c:v>9.5127E-19</c:v>
                </c:pt>
                <c:pt idx="271">
                  <c:v>1.23827E-18</c:v>
                </c:pt>
                <c:pt idx="272">
                  <c:v>1.92827E-18</c:v>
                </c:pt>
                <c:pt idx="273">
                  <c:v>3.6982700000000006E-18</c:v>
                </c:pt>
                <c:pt idx="274">
                  <c:v>8.91827E-18</c:v>
                </c:pt>
                <c:pt idx="275">
                  <c:v>2.152827E-17</c:v>
                </c:pt>
                <c:pt idx="276">
                  <c:v>2.962827E-17</c:v>
                </c:pt>
                <c:pt idx="277">
                  <c:v>3.602827E-17</c:v>
                </c:pt>
                <c:pt idx="278">
                  <c:v>4.242827E-17</c:v>
                </c:pt>
                <c:pt idx="279">
                  <c:v>4.182827E-17</c:v>
                </c:pt>
                <c:pt idx="280">
                  <c:v>4.592827E-17</c:v>
                </c:pt>
                <c:pt idx="281">
                  <c:v>4.142827E-17</c:v>
                </c:pt>
                <c:pt idx="282">
                  <c:v>3.402827E-17</c:v>
                </c:pt>
                <c:pt idx="283">
                  <c:v>2.392827E-17</c:v>
                </c:pt>
                <c:pt idx="284">
                  <c:v>4.68827E-18</c:v>
                </c:pt>
                <c:pt idx="285">
                  <c:v>5.8627E-19</c:v>
                </c:pt>
                <c:pt idx="286">
                  <c:v>8.557000000000001E-20</c:v>
                </c:pt>
                <c:pt idx="287">
                  <c:v>1.0677E-19</c:v>
                </c:pt>
                <c:pt idx="288">
                  <c:v>1.6269999999999996E-20</c:v>
                </c:pt>
                <c:pt idx="289">
                  <c:v>5.577000000000001E-20</c:v>
                </c:pt>
                <c:pt idx="290">
                  <c:v>1.3837E-19</c:v>
                </c:pt>
                <c:pt idx="291">
                  <c:v>1.4197E-19</c:v>
                </c:pt>
                <c:pt idx="292">
                  <c:v>1.7127000000000001E-19</c:v>
                </c:pt>
                <c:pt idx="293">
                  <c:v>1.8437000000000002E-19</c:v>
                </c:pt>
                <c:pt idx="294">
                  <c:v>1.3897E-19</c:v>
                </c:pt>
                <c:pt idx="295">
                  <c:v>1.7627E-19</c:v>
                </c:pt>
                <c:pt idx="296">
                  <c:v>1.9567E-19</c:v>
                </c:pt>
                <c:pt idx="297">
                  <c:v>2.5727E-19</c:v>
                </c:pt>
                <c:pt idx="298">
                  <c:v>2.9227E-19</c:v>
                </c:pt>
                <c:pt idx="299">
                  <c:v>3.7427E-19</c:v>
                </c:pt>
                <c:pt idx="300">
                  <c:v>3.1027E-19</c:v>
                </c:pt>
                <c:pt idx="301">
                  <c:v>4.0527E-19</c:v>
                </c:pt>
                <c:pt idx="302">
                  <c:v>3.5627E-19</c:v>
                </c:pt>
                <c:pt idx="303">
                  <c:v>3.0627E-19</c:v>
                </c:pt>
                <c:pt idx="304">
                  <c:v>4.5627E-19</c:v>
                </c:pt>
                <c:pt idx="305">
                  <c:v>7.1727E-19</c:v>
                </c:pt>
                <c:pt idx="306">
                  <c:v>1.04627E-18</c:v>
                </c:pt>
                <c:pt idx="307">
                  <c:v>1.32827E-18</c:v>
                </c:pt>
                <c:pt idx="308">
                  <c:v>1.5182699999999999E-18</c:v>
                </c:pt>
                <c:pt idx="309">
                  <c:v>1.78827E-18</c:v>
                </c:pt>
                <c:pt idx="310">
                  <c:v>1.60827E-18</c:v>
                </c:pt>
                <c:pt idx="311">
                  <c:v>1.56827E-18</c:v>
                </c:pt>
                <c:pt idx="312">
                  <c:v>1.55827E-18</c:v>
                </c:pt>
                <c:pt idx="313">
                  <c:v>1.21827E-18</c:v>
                </c:pt>
                <c:pt idx="314">
                  <c:v>5.932700000000001E-19</c:v>
                </c:pt>
                <c:pt idx="315">
                  <c:v>8.6927E-19</c:v>
                </c:pt>
                <c:pt idx="316">
                  <c:v>9.7327E-19</c:v>
                </c:pt>
                <c:pt idx="317">
                  <c:v>1.3382699999999999E-18</c:v>
                </c:pt>
                <c:pt idx="318">
                  <c:v>1.76827E-18</c:v>
                </c:pt>
                <c:pt idx="319">
                  <c:v>1.6982699999999999E-18</c:v>
                </c:pt>
                <c:pt idx="320">
                  <c:v>1.95827E-18</c:v>
                </c:pt>
                <c:pt idx="321">
                  <c:v>2.00827E-18</c:v>
                </c:pt>
                <c:pt idx="322">
                  <c:v>1.7282699999999999E-18</c:v>
                </c:pt>
                <c:pt idx="323">
                  <c:v>1.30827E-18</c:v>
                </c:pt>
                <c:pt idx="324">
                  <c:v>5.3127E-19</c:v>
                </c:pt>
                <c:pt idx="325">
                  <c:v>3.0327E-19</c:v>
                </c:pt>
                <c:pt idx="326">
                  <c:v>3.5627E-19</c:v>
                </c:pt>
                <c:pt idx="327">
                  <c:v>4.5427E-19</c:v>
                </c:pt>
                <c:pt idx="328">
                  <c:v>4.7527E-19</c:v>
                </c:pt>
                <c:pt idx="329">
                  <c:v>5.4327E-19</c:v>
                </c:pt>
                <c:pt idx="330">
                  <c:v>5.1027E-19</c:v>
                </c:pt>
                <c:pt idx="331">
                  <c:v>4.712700000000001E-19</c:v>
                </c:pt>
                <c:pt idx="332">
                  <c:v>4.5927E-19</c:v>
                </c:pt>
                <c:pt idx="333">
                  <c:v>5.0427E-19</c:v>
                </c:pt>
                <c:pt idx="334">
                  <c:v>4.2127000000000003E-19</c:v>
                </c:pt>
                <c:pt idx="335">
                  <c:v>3.9326999999999997E-19</c:v>
                </c:pt>
                <c:pt idx="336">
                  <c:v>4.9827E-19</c:v>
                </c:pt>
                <c:pt idx="337">
                  <c:v>4.6127E-19</c:v>
                </c:pt>
                <c:pt idx="338">
                  <c:v>5.6527E-19</c:v>
                </c:pt>
                <c:pt idx="339">
                  <c:v>5.702700000000001E-19</c:v>
                </c:pt>
                <c:pt idx="340">
                  <c:v>6.9027E-19</c:v>
                </c:pt>
                <c:pt idx="341">
                  <c:v>5.5627E-19</c:v>
                </c:pt>
                <c:pt idx="342">
                  <c:v>4.4827E-19</c:v>
                </c:pt>
                <c:pt idx="343">
                  <c:v>4.8927E-19</c:v>
                </c:pt>
                <c:pt idx="344">
                  <c:v>3.7026999999999998E-19</c:v>
                </c:pt>
                <c:pt idx="345">
                  <c:v>2.8127E-19</c:v>
                </c:pt>
                <c:pt idx="346">
                  <c:v>2.7527E-19</c:v>
                </c:pt>
                <c:pt idx="347">
                  <c:v>4.1926999999999997E-19</c:v>
                </c:pt>
                <c:pt idx="348">
                  <c:v>4.2027E-19</c:v>
                </c:pt>
                <c:pt idx="349">
                  <c:v>6.342700000000001E-19</c:v>
                </c:pt>
                <c:pt idx="350">
                  <c:v>9.2427E-19</c:v>
                </c:pt>
                <c:pt idx="351">
                  <c:v>1.49827E-18</c:v>
                </c:pt>
                <c:pt idx="352">
                  <c:v>2.73827E-18</c:v>
                </c:pt>
                <c:pt idx="353">
                  <c:v>5.80827E-18</c:v>
                </c:pt>
                <c:pt idx="354">
                  <c:v>1.522827E-17</c:v>
                </c:pt>
                <c:pt idx="355">
                  <c:v>2.772827E-17</c:v>
                </c:pt>
                <c:pt idx="356">
                  <c:v>3.852827E-17</c:v>
                </c:pt>
                <c:pt idx="357">
                  <c:v>4.762827E-17</c:v>
                </c:pt>
                <c:pt idx="358">
                  <c:v>5.182827E-17</c:v>
                </c:pt>
                <c:pt idx="359">
                  <c:v>5.352827E-17</c:v>
                </c:pt>
                <c:pt idx="360">
                  <c:v>5.452827E-17</c:v>
                </c:pt>
                <c:pt idx="361">
                  <c:v>5.132827E-17</c:v>
                </c:pt>
                <c:pt idx="362">
                  <c:v>4.072827E-17</c:v>
                </c:pt>
                <c:pt idx="363">
                  <c:v>2.3528269999999998E-17</c:v>
                </c:pt>
                <c:pt idx="364">
                  <c:v>3.5682700000000005E-18</c:v>
                </c:pt>
                <c:pt idx="365">
                  <c:v>5.5227E-19</c:v>
                </c:pt>
                <c:pt idx="366">
                  <c:v>1.1517E-19</c:v>
                </c:pt>
                <c:pt idx="367">
                  <c:v>1.9397E-19</c:v>
                </c:pt>
                <c:pt idx="368">
                  <c:v>3.7327E-19</c:v>
                </c:pt>
                <c:pt idx="369">
                  <c:v>2.1777E-19</c:v>
                </c:pt>
                <c:pt idx="370">
                  <c:v>2.6327E-19</c:v>
                </c:pt>
                <c:pt idx="371">
                  <c:v>3.6527E-19</c:v>
                </c:pt>
                <c:pt idx="372">
                  <c:v>3.2827000000000003E-19</c:v>
                </c:pt>
                <c:pt idx="373">
                  <c:v>3.2027E-19</c:v>
                </c:pt>
                <c:pt idx="374">
                  <c:v>4.5927E-19</c:v>
                </c:pt>
                <c:pt idx="375">
                  <c:v>4.5227E-19</c:v>
                </c:pt>
                <c:pt idx="376">
                  <c:v>5.8027E-19</c:v>
                </c:pt>
                <c:pt idx="377">
                  <c:v>6.772700000000001E-19</c:v>
                </c:pt>
                <c:pt idx="378">
                  <c:v>8.7827E-19</c:v>
                </c:pt>
                <c:pt idx="379">
                  <c:v>1.03327E-18</c:v>
                </c:pt>
                <c:pt idx="380">
                  <c:v>1.19827E-18</c:v>
                </c:pt>
                <c:pt idx="381">
                  <c:v>1.76827E-18</c:v>
                </c:pt>
                <c:pt idx="382">
                  <c:v>2.8382699999999998E-18</c:v>
                </c:pt>
                <c:pt idx="383">
                  <c:v>4.1382700000000006E-18</c:v>
                </c:pt>
                <c:pt idx="384">
                  <c:v>6.49827E-18</c:v>
                </c:pt>
                <c:pt idx="385">
                  <c:v>1.192827E-17</c:v>
                </c:pt>
                <c:pt idx="386">
                  <c:v>2.0228269999999998E-17</c:v>
                </c:pt>
                <c:pt idx="387">
                  <c:v>3.6528269999999996E-17</c:v>
                </c:pt>
                <c:pt idx="388">
                  <c:v>6.182827E-17</c:v>
                </c:pt>
                <c:pt idx="389">
                  <c:v>9.462827E-17</c:v>
                </c:pt>
                <c:pt idx="390">
                  <c:v>1.4912827E-16</c:v>
                </c:pt>
                <c:pt idx="391">
                  <c:v>2.4012827E-16</c:v>
                </c:pt>
                <c:pt idx="392">
                  <c:v>4.4012827E-16</c:v>
                </c:pt>
                <c:pt idx="393">
                  <c:v>9.2412827E-16</c:v>
                </c:pt>
                <c:pt idx="394">
                  <c:v>2.25012827E-15</c:v>
                </c:pt>
                <c:pt idx="395">
                  <c:v>4.69012827E-15</c:v>
                </c:pt>
                <c:pt idx="396">
                  <c:v>6.1701282699999995E-15</c:v>
                </c:pt>
                <c:pt idx="397">
                  <c:v>7.77012827E-15</c:v>
                </c:pt>
                <c:pt idx="398">
                  <c:v>8.86012827E-15</c:v>
                </c:pt>
                <c:pt idx="399">
                  <c:v>9.230128270000001E-15</c:v>
                </c:pt>
                <c:pt idx="400">
                  <c:v>9.67012827E-15</c:v>
                </c:pt>
                <c:pt idx="401">
                  <c:v>9.170128270000001E-15</c:v>
                </c:pt>
                <c:pt idx="402">
                  <c:v>7.450128270000001E-15</c:v>
                </c:pt>
                <c:pt idx="403">
                  <c:v>4.6001282699999996E-15</c:v>
                </c:pt>
                <c:pt idx="404">
                  <c:v>6.2512827E-16</c:v>
                </c:pt>
                <c:pt idx="405">
                  <c:v>6.552827E-17</c:v>
                </c:pt>
                <c:pt idx="406">
                  <c:v>6.272827E-17</c:v>
                </c:pt>
                <c:pt idx="407">
                  <c:v>8.132827000000001E-17</c:v>
                </c:pt>
                <c:pt idx="408">
                  <c:v>9.232827E-17</c:v>
                </c:pt>
                <c:pt idx="409">
                  <c:v>9.762827E-17</c:v>
                </c:pt>
                <c:pt idx="410">
                  <c:v>1.0512827000000001E-16</c:v>
                </c:pt>
                <c:pt idx="411">
                  <c:v>1.0112827000000001E-16</c:v>
                </c:pt>
                <c:pt idx="412">
                  <c:v>8.702827000000001E-17</c:v>
                </c:pt>
                <c:pt idx="413">
                  <c:v>5.852827E-17</c:v>
                </c:pt>
                <c:pt idx="414">
                  <c:v>1.842827E-17</c:v>
                </c:pt>
                <c:pt idx="415">
                  <c:v>1.432827E-17</c:v>
                </c:pt>
                <c:pt idx="416">
                  <c:v>2.042827E-17</c:v>
                </c:pt>
                <c:pt idx="417">
                  <c:v>2.742827E-17</c:v>
                </c:pt>
                <c:pt idx="418">
                  <c:v>3.182827E-17</c:v>
                </c:pt>
                <c:pt idx="419">
                  <c:v>3.4428269999999997E-17</c:v>
                </c:pt>
                <c:pt idx="420">
                  <c:v>3.6528269999999996E-17</c:v>
                </c:pt>
                <c:pt idx="421">
                  <c:v>3.542827E-17</c:v>
                </c:pt>
                <c:pt idx="422">
                  <c:v>3.082827E-17</c:v>
                </c:pt>
                <c:pt idx="423">
                  <c:v>1.972827E-17</c:v>
                </c:pt>
                <c:pt idx="424">
                  <c:v>6.06827E-18</c:v>
                </c:pt>
                <c:pt idx="425">
                  <c:v>9.8527E-19</c:v>
                </c:pt>
                <c:pt idx="426">
                  <c:v>3.6426999999999997E-19</c:v>
                </c:pt>
                <c:pt idx="427">
                  <c:v>2.3027E-19</c:v>
                </c:pt>
                <c:pt idx="428">
                  <c:v>3.9026999999999997E-19</c:v>
                </c:pt>
                <c:pt idx="429">
                  <c:v>5.0627E-19</c:v>
                </c:pt>
                <c:pt idx="430">
                  <c:v>5.8527E-19</c:v>
                </c:pt>
                <c:pt idx="431">
                  <c:v>5.9427E-19</c:v>
                </c:pt>
                <c:pt idx="432">
                  <c:v>5.9427E-19</c:v>
                </c:pt>
                <c:pt idx="433">
                  <c:v>3.7026999999999998E-19</c:v>
                </c:pt>
                <c:pt idx="434">
                  <c:v>2.2047E-19</c:v>
                </c:pt>
                <c:pt idx="435">
                  <c:v>1.8977E-19</c:v>
                </c:pt>
                <c:pt idx="436">
                  <c:v>2.2927E-19</c:v>
                </c:pt>
                <c:pt idx="437">
                  <c:v>2.3427E-19</c:v>
                </c:pt>
                <c:pt idx="438">
                  <c:v>2.8026999999999997E-19</c:v>
                </c:pt>
                <c:pt idx="439">
                  <c:v>3.0227000000000003E-19</c:v>
                </c:pt>
                <c:pt idx="440">
                  <c:v>3.3427000000000003E-19</c:v>
                </c:pt>
                <c:pt idx="441">
                  <c:v>2.8527000000000004E-19</c:v>
                </c:pt>
                <c:pt idx="442">
                  <c:v>2.2927E-19</c:v>
                </c:pt>
                <c:pt idx="443">
                  <c:v>2.6827E-19</c:v>
                </c:pt>
                <c:pt idx="444">
                  <c:v>9.957E-20</c:v>
                </c:pt>
                <c:pt idx="445">
                  <c:v>1.2469000000000002E-19</c:v>
                </c:pt>
                <c:pt idx="446">
                  <c:v>1.4587000000000001E-19</c:v>
                </c:pt>
                <c:pt idx="447">
                  <c:v>1.4857E-19</c:v>
                </c:pt>
                <c:pt idx="448">
                  <c:v>9.817000000000001E-20</c:v>
                </c:pt>
                <c:pt idx="449">
                  <c:v>4.7670000000000003E-20</c:v>
                </c:pt>
                <c:pt idx="450">
                  <c:v>1.4857E-19</c:v>
                </c:pt>
                <c:pt idx="451">
                  <c:v>1.1217E-19</c:v>
                </c:pt>
                <c:pt idx="452">
                  <c:v>1.3066E-19</c:v>
                </c:pt>
                <c:pt idx="453">
                  <c:v>1.2499E-19</c:v>
                </c:pt>
                <c:pt idx="454">
                  <c:v>1.527000000000001E-20</c:v>
                </c:pt>
                <c:pt idx="455">
                  <c:v>1.4767E-19</c:v>
                </c:pt>
                <c:pt idx="456">
                  <c:v>2.1037E-19</c:v>
                </c:pt>
                <c:pt idx="457">
                  <c:v>1.6797E-19</c:v>
                </c:pt>
                <c:pt idx="458">
                  <c:v>2.6327E-19</c:v>
                </c:pt>
                <c:pt idx="459">
                  <c:v>3.1827E-19</c:v>
                </c:pt>
                <c:pt idx="460">
                  <c:v>2.8026999999999997E-19</c:v>
                </c:pt>
                <c:pt idx="461">
                  <c:v>2.9527E-19</c:v>
                </c:pt>
                <c:pt idx="462">
                  <c:v>9.907E-20</c:v>
                </c:pt>
                <c:pt idx="463">
                  <c:v>2.0167E-19</c:v>
                </c:pt>
                <c:pt idx="464">
                  <c:v>1.7547E-19</c:v>
                </c:pt>
                <c:pt idx="465">
                  <c:v>2.3527E-19</c:v>
                </c:pt>
                <c:pt idx="466">
                  <c:v>1.5957E-19</c:v>
                </c:pt>
                <c:pt idx="467">
                  <c:v>1.6137E-19</c:v>
                </c:pt>
                <c:pt idx="468">
                  <c:v>1.226E-19</c:v>
                </c:pt>
                <c:pt idx="469">
                  <c:v>2.2437E-19</c:v>
                </c:pt>
                <c:pt idx="470">
                  <c:v>3.1227E-19</c:v>
                </c:pt>
                <c:pt idx="471">
                  <c:v>3.1427000000000004E-19</c:v>
                </c:pt>
                <c:pt idx="472">
                  <c:v>3.1927E-19</c:v>
                </c:pt>
                <c:pt idx="473">
                  <c:v>2.3327E-19</c:v>
                </c:pt>
                <c:pt idx="474">
                  <c:v>2.2647E-19</c:v>
                </c:pt>
                <c:pt idx="475">
                  <c:v>2.3527E-19</c:v>
                </c:pt>
                <c:pt idx="476">
                  <c:v>2.4827E-19</c:v>
                </c:pt>
                <c:pt idx="477">
                  <c:v>1.5307E-19</c:v>
                </c:pt>
                <c:pt idx="478">
                  <c:v>2.0437E-19</c:v>
                </c:pt>
                <c:pt idx="479">
                  <c:v>6.737000000000001E-20</c:v>
                </c:pt>
                <c:pt idx="480">
                  <c:v>5.787E-20</c:v>
                </c:pt>
                <c:pt idx="481">
                  <c:v>1.0377000000000001E-19</c:v>
                </c:pt>
                <c:pt idx="482">
                  <c:v>2.3227E-19</c:v>
                </c:pt>
                <c:pt idx="483">
                  <c:v>1.6797E-19</c:v>
                </c:pt>
                <c:pt idx="484">
                  <c:v>1.3275E-19</c:v>
                </c:pt>
                <c:pt idx="485">
                  <c:v>2.0737E-19</c:v>
                </c:pt>
                <c:pt idx="486">
                  <c:v>1.5637E-19</c:v>
                </c:pt>
                <c:pt idx="487">
                  <c:v>2.4927E-19</c:v>
                </c:pt>
                <c:pt idx="488">
                  <c:v>2.8627E-19</c:v>
                </c:pt>
                <c:pt idx="489">
                  <c:v>1.0737000000000001E-19</c:v>
                </c:pt>
                <c:pt idx="490">
                  <c:v>9.727000000000001E-20</c:v>
                </c:pt>
                <c:pt idx="491">
                  <c:v>1.8887000000000002E-19</c:v>
                </c:pt>
                <c:pt idx="492">
                  <c:v>1.0617000000000001E-19</c:v>
                </c:pt>
                <c:pt idx="493">
                  <c:v>1.6677E-19</c:v>
                </c:pt>
                <c:pt idx="494">
                  <c:v>1.5157E-19</c:v>
                </c:pt>
                <c:pt idx="495">
                  <c:v>1.5607000000000001E-19</c:v>
                </c:pt>
                <c:pt idx="496">
                  <c:v>1.6407000000000002E-19</c:v>
                </c:pt>
                <c:pt idx="497">
                  <c:v>1.2409E-19</c:v>
                </c:pt>
                <c:pt idx="498">
                  <c:v>7.607000000000001E-20</c:v>
                </c:pt>
                <c:pt idx="499">
                  <c:v>1.1277E-19</c:v>
                </c:pt>
                <c:pt idx="500">
                  <c:v>1.1217E-19</c:v>
                </c:pt>
                <c:pt idx="501">
                  <c:v>3.817E-20</c:v>
                </c:pt>
                <c:pt idx="502">
                  <c:v>1.1757000000000001E-19</c:v>
                </c:pt>
                <c:pt idx="503">
                  <c:v>7.157E-20</c:v>
                </c:pt>
                <c:pt idx="504">
                  <c:v>6.257E-20</c:v>
                </c:pt>
                <c:pt idx="505">
                  <c:v>1.2379000000000001E-19</c:v>
                </c:pt>
                <c:pt idx="506">
                  <c:v>1.6347E-19</c:v>
                </c:pt>
                <c:pt idx="507">
                  <c:v>9.307E-20</c:v>
                </c:pt>
                <c:pt idx="508">
                  <c:v>1.4227000000000001E-19</c:v>
                </c:pt>
                <c:pt idx="509">
                  <c:v>8.347000000000001E-20</c:v>
                </c:pt>
                <c:pt idx="510">
                  <c:v>2.0167E-19</c:v>
                </c:pt>
                <c:pt idx="511">
                  <c:v>1.4137E-19</c:v>
                </c:pt>
                <c:pt idx="512">
                  <c:v>1.3633000000000001E-19</c:v>
                </c:pt>
                <c:pt idx="513">
                  <c:v>1.4257E-19</c:v>
                </c:pt>
                <c:pt idx="514">
                  <c:v>1.0647E-19</c:v>
                </c:pt>
                <c:pt idx="515">
                  <c:v>2.4727000000000003E-19</c:v>
                </c:pt>
                <c:pt idx="516">
                  <c:v>2.7527E-19</c:v>
                </c:pt>
                <c:pt idx="517">
                  <c:v>2.6327E-19</c:v>
                </c:pt>
                <c:pt idx="518">
                  <c:v>3.3027E-19</c:v>
                </c:pt>
                <c:pt idx="519">
                  <c:v>2.3527E-19</c:v>
                </c:pt>
                <c:pt idx="520">
                  <c:v>1.1842000000000002E-19</c:v>
                </c:pt>
                <c:pt idx="521">
                  <c:v>7.037000000000001E-20</c:v>
                </c:pt>
                <c:pt idx="522">
                  <c:v>1.9007000000000001E-19</c:v>
                </c:pt>
                <c:pt idx="523">
                  <c:v>2.4527E-19</c:v>
                </c:pt>
                <c:pt idx="524">
                  <c:v>1.3782E-19</c:v>
                </c:pt>
                <c:pt idx="525">
                  <c:v>2.1217000000000002E-19</c:v>
                </c:pt>
                <c:pt idx="526">
                  <c:v>2.3927E-19</c:v>
                </c:pt>
                <c:pt idx="527">
                  <c:v>1.7157E-19</c:v>
                </c:pt>
                <c:pt idx="528">
                  <c:v>1.3096E-19</c:v>
                </c:pt>
                <c:pt idx="529">
                  <c:v>1.9217E-19</c:v>
                </c:pt>
                <c:pt idx="530">
                  <c:v>1.3066E-19</c:v>
                </c:pt>
                <c:pt idx="531">
                  <c:v>1.3036E-19</c:v>
                </c:pt>
                <c:pt idx="532">
                  <c:v>1.4497E-19</c:v>
                </c:pt>
                <c:pt idx="533">
                  <c:v>1.4797E-19</c:v>
                </c:pt>
                <c:pt idx="534">
                  <c:v>2.1270000000000006E-20</c:v>
                </c:pt>
                <c:pt idx="535">
                  <c:v>5.877000000000001E-20</c:v>
                </c:pt>
                <c:pt idx="536">
                  <c:v>2.2557E-19</c:v>
                </c:pt>
                <c:pt idx="537">
                  <c:v>1.9427E-19</c:v>
                </c:pt>
                <c:pt idx="538">
                  <c:v>2.827000000000001E-20</c:v>
                </c:pt>
                <c:pt idx="539">
                  <c:v>3.2170000000000006E-20</c:v>
                </c:pt>
                <c:pt idx="540">
                  <c:v>1.3006000000000001E-19</c:v>
                </c:pt>
                <c:pt idx="541">
                  <c:v>5.307E-20</c:v>
                </c:pt>
                <c:pt idx="542">
                  <c:v>8.027E-20</c:v>
                </c:pt>
                <c:pt idx="543">
                  <c:v>1.4617E-19</c:v>
                </c:pt>
                <c:pt idx="544">
                  <c:v>7.097000000000001E-20</c:v>
                </c:pt>
                <c:pt idx="545">
                  <c:v>9.937000000000001E-20</c:v>
                </c:pt>
                <c:pt idx="546">
                  <c:v>1.6047E-19</c:v>
                </c:pt>
                <c:pt idx="547">
                  <c:v>6.617E-20</c:v>
                </c:pt>
                <c:pt idx="548">
                  <c:v>4.317000000000001E-20</c:v>
                </c:pt>
                <c:pt idx="549">
                  <c:v>8.137000000000001E-20</c:v>
                </c:pt>
                <c:pt idx="550">
                  <c:v>1.5717E-19</c:v>
                </c:pt>
                <c:pt idx="551">
                  <c:v>1.3215E-19</c:v>
                </c:pt>
                <c:pt idx="552">
                  <c:v>1.0347E-19</c:v>
                </c:pt>
                <c:pt idx="553">
                  <c:v>1.4317E-19</c:v>
                </c:pt>
                <c:pt idx="554">
                  <c:v>2.7727E-19</c:v>
                </c:pt>
                <c:pt idx="555">
                  <c:v>2.1217000000000002E-19</c:v>
                </c:pt>
                <c:pt idx="556">
                  <c:v>3.2327E-19</c:v>
                </c:pt>
                <c:pt idx="557">
                  <c:v>2.6327E-19</c:v>
                </c:pt>
                <c:pt idx="558">
                  <c:v>2.5427E-19</c:v>
                </c:pt>
                <c:pt idx="559">
                  <c:v>3.1727E-19</c:v>
                </c:pt>
                <c:pt idx="560">
                  <c:v>4.5927E-19</c:v>
                </c:pt>
                <c:pt idx="561">
                  <c:v>4.4527E-19</c:v>
                </c:pt>
                <c:pt idx="562">
                  <c:v>3.2327E-19</c:v>
                </c:pt>
                <c:pt idx="563">
                  <c:v>3.5826999999999996E-19</c:v>
                </c:pt>
                <c:pt idx="564">
                  <c:v>3.6426999999999997E-19</c:v>
                </c:pt>
                <c:pt idx="565">
                  <c:v>3.0427E-19</c:v>
                </c:pt>
                <c:pt idx="566">
                  <c:v>1.7717000000000002E-19</c:v>
                </c:pt>
                <c:pt idx="567">
                  <c:v>2.4027E-19</c:v>
                </c:pt>
                <c:pt idx="568">
                  <c:v>2.8227000000000004E-19</c:v>
                </c:pt>
                <c:pt idx="569">
                  <c:v>1.8737000000000002E-19</c:v>
                </c:pt>
                <c:pt idx="570">
                  <c:v>1.0917E-19</c:v>
                </c:pt>
                <c:pt idx="571">
                  <c:v>1.4017000000000002E-19</c:v>
                </c:pt>
                <c:pt idx="572">
                  <c:v>1.5837000000000002E-19</c:v>
                </c:pt>
                <c:pt idx="573">
                  <c:v>1.4017000000000002E-19</c:v>
                </c:pt>
                <c:pt idx="574">
                  <c:v>1.3334000000000002E-19</c:v>
                </c:pt>
                <c:pt idx="575">
                  <c:v>3.0127E-19</c:v>
                </c:pt>
                <c:pt idx="576">
                  <c:v>9.847E-20</c:v>
                </c:pt>
                <c:pt idx="577">
                  <c:v>2.1427E-19</c:v>
                </c:pt>
                <c:pt idx="578">
                  <c:v>1.9567E-19</c:v>
                </c:pt>
                <c:pt idx="579">
                  <c:v>2.1537E-19</c:v>
                </c:pt>
                <c:pt idx="580">
                  <c:v>1.9627E-19</c:v>
                </c:pt>
                <c:pt idx="581">
                  <c:v>1.3125E-19</c:v>
                </c:pt>
                <c:pt idx="582">
                  <c:v>1.9597000000000002E-19</c:v>
                </c:pt>
                <c:pt idx="583">
                  <c:v>2.1247E-19</c:v>
                </c:pt>
                <c:pt idx="584">
                  <c:v>1.7927000000000001E-19</c:v>
                </c:pt>
                <c:pt idx="585">
                  <c:v>1.9537E-19</c:v>
                </c:pt>
                <c:pt idx="586">
                  <c:v>2.7827E-19</c:v>
                </c:pt>
                <c:pt idx="587">
                  <c:v>1.6137E-19</c:v>
                </c:pt>
                <c:pt idx="588">
                  <c:v>2.7127E-19</c:v>
                </c:pt>
                <c:pt idx="589">
                  <c:v>2.1367E-19</c:v>
                </c:pt>
                <c:pt idx="590">
                  <c:v>1.9397E-19</c:v>
                </c:pt>
                <c:pt idx="591">
                  <c:v>1.8767E-19</c:v>
                </c:pt>
                <c:pt idx="592">
                  <c:v>2.1217000000000002E-19</c:v>
                </c:pt>
                <c:pt idx="593">
                  <c:v>2.0317000000000001E-19</c:v>
                </c:pt>
                <c:pt idx="594">
                  <c:v>1.1337000000000002E-19</c:v>
                </c:pt>
                <c:pt idx="595">
                  <c:v>2.6927E-19</c:v>
                </c:pt>
                <c:pt idx="596">
                  <c:v>1.9487E-19</c:v>
                </c:pt>
                <c:pt idx="597">
                  <c:v>1.3837E-19</c:v>
                </c:pt>
                <c:pt idx="598">
                  <c:v>1.7987E-19</c:v>
                </c:pt>
                <c:pt idx="599">
                  <c:v>2.7827E-19</c:v>
                </c:pt>
                <c:pt idx="600">
                  <c:v>3.1427000000000004E-19</c:v>
                </c:pt>
                <c:pt idx="601">
                  <c:v>2.3627E-19</c:v>
                </c:pt>
                <c:pt idx="602">
                  <c:v>2.5327000000000004E-19</c:v>
                </c:pt>
                <c:pt idx="603">
                  <c:v>2.8227000000000004E-19</c:v>
                </c:pt>
                <c:pt idx="604">
                  <c:v>2.9227E-19</c:v>
                </c:pt>
                <c:pt idx="605">
                  <c:v>1.2141000000000001E-19</c:v>
                </c:pt>
                <c:pt idx="606">
                  <c:v>1.9007000000000001E-19</c:v>
                </c:pt>
                <c:pt idx="607">
                  <c:v>1.7397E-19</c:v>
                </c:pt>
                <c:pt idx="608">
                  <c:v>7.577000000000001E-20</c:v>
                </c:pt>
                <c:pt idx="609">
                  <c:v>1.6017E-19</c:v>
                </c:pt>
                <c:pt idx="610">
                  <c:v>7.937000000000001E-20</c:v>
                </c:pt>
                <c:pt idx="611">
                  <c:v>7.007000000000001E-20</c:v>
                </c:pt>
                <c:pt idx="612">
                  <c:v>1.2111E-19</c:v>
                </c:pt>
                <c:pt idx="613">
                  <c:v>7.907000000000001E-20</c:v>
                </c:pt>
                <c:pt idx="614">
                  <c:v>1.0227000000000001E-19</c:v>
                </c:pt>
                <c:pt idx="615">
                  <c:v>1.0137E-19</c:v>
                </c:pt>
                <c:pt idx="616">
                  <c:v>1.5487E-19</c:v>
                </c:pt>
                <c:pt idx="617">
                  <c:v>9.757E-20</c:v>
                </c:pt>
                <c:pt idx="618">
                  <c:v>1.3454E-19</c:v>
                </c:pt>
                <c:pt idx="619">
                  <c:v>1.0227000000000001E-19</c:v>
                </c:pt>
                <c:pt idx="620">
                  <c:v>8.527E-20</c:v>
                </c:pt>
                <c:pt idx="621">
                  <c:v>2.5827E-19</c:v>
                </c:pt>
                <c:pt idx="622">
                  <c:v>1.6077E-19</c:v>
                </c:pt>
                <c:pt idx="623">
                  <c:v>1.7007E-19</c:v>
                </c:pt>
                <c:pt idx="624">
                  <c:v>1.0467E-19</c:v>
                </c:pt>
                <c:pt idx="625">
                  <c:v>1.7457E-19</c:v>
                </c:pt>
                <c:pt idx="626">
                  <c:v>1.5987000000000002E-19</c:v>
                </c:pt>
                <c:pt idx="627">
                  <c:v>7.067000000000001E-20</c:v>
                </c:pt>
                <c:pt idx="628">
                  <c:v>8.767000000000001E-20</c:v>
                </c:pt>
                <c:pt idx="629">
                  <c:v>1.2767300000000001E-19</c:v>
                </c:pt>
                <c:pt idx="630">
                  <c:v>1.8797E-19</c:v>
                </c:pt>
                <c:pt idx="631">
                  <c:v>1.5777E-19</c:v>
                </c:pt>
                <c:pt idx="632">
                  <c:v>1.5367E-19</c:v>
                </c:pt>
                <c:pt idx="633">
                  <c:v>2.1807000000000003E-19</c:v>
                </c:pt>
                <c:pt idx="634">
                  <c:v>1.1902000000000001E-19</c:v>
                </c:pt>
                <c:pt idx="635">
                  <c:v>1.5457000000000001E-19</c:v>
                </c:pt>
                <c:pt idx="636">
                  <c:v>2.0287E-19</c:v>
                </c:pt>
                <c:pt idx="637">
                  <c:v>1.8677E-19</c:v>
                </c:pt>
                <c:pt idx="638">
                  <c:v>1.6467E-19</c:v>
                </c:pt>
                <c:pt idx="639">
                  <c:v>3.6327000000000003E-19</c:v>
                </c:pt>
                <c:pt idx="640">
                  <c:v>3.2827000000000003E-19</c:v>
                </c:pt>
                <c:pt idx="641">
                  <c:v>1.7427000000000002E-19</c:v>
                </c:pt>
                <c:pt idx="642">
                  <c:v>1.22E-19</c:v>
                </c:pt>
                <c:pt idx="643">
                  <c:v>1.8407E-19</c:v>
                </c:pt>
                <c:pt idx="644">
                  <c:v>2.0227E-19</c:v>
                </c:pt>
                <c:pt idx="645">
                  <c:v>1.7987E-19</c:v>
                </c:pt>
                <c:pt idx="646">
                  <c:v>1.9567E-19</c:v>
                </c:pt>
                <c:pt idx="647">
                  <c:v>1.3155E-19</c:v>
                </c:pt>
                <c:pt idx="648">
                  <c:v>1.5547000000000002E-19</c:v>
                </c:pt>
                <c:pt idx="649">
                  <c:v>7.547000000000001E-20</c:v>
                </c:pt>
                <c:pt idx="650">
                  <c:v>1.5277E-19</c:v>
                </c:pt>
                <c:pt idx="651">
                  <c:v>1.2021E-19</c:v>
                </c:pt>
                <c:pt idx="652">
                  <c:v>1.0707E-19</c:v>
                </c:pt>
                <c:pt idx="653">
                  <c:v>1.5777E-19</c:v>
                </c:pt>
                <c:pt idx="654">
                  <c:v>1.3305E-19</c:v>
                </c:pt>
                <c:pt idx="655">
                  <c:v>1.5037E-19</c:v>
                </c:pt>
                <c:pt idx="656">
                  <c:v>5.817E-20</c:v>
                </c:pt>
                <c:pt idx="657">
                  <c:v>7.607000000000001E-20</c:v>
                </c:pt>
                <c:pt idx="658">
                  <c:v>1.3633000000000001E-19</c:v>
                </c:pt>
                <c:pt idx="659">
                  <c:v>1.3837E-19</c:v>
                </c:pt>
                <c:pt idx="660">
                  <c:v>5.037000000000001E-20</c:v>
                </c:pt>
                <c:pt idx="661">
                  <c:v>7.697000000000001E-20</c:v>
                </c:pt>
                <c:pt idx="662">
                  <c:v>7.517E-20</c:v>
                </c:pt>
                <c:pt idx="663">
                  <c:v>7.637E-20</c:v>
                </c:pt>
                <c:pt idx="664">
                  <c:v>1.3513E-19</c:v>
                </c:pt>
                <c:pt idx="665">
                  <c:v>2.0347000000000002E-19</c:v>
                </c:pt>
                <c:pt idx="666">
                  <c:v>1.3897E-19</c:v>
                </c:pt>
                <c:pt idx="667">
                  <c:v>4.1170000000000004E-20</c:v>
                </c:pt>
                <c:pt idx="668">
                  <c:v>1.3334000000000002E-19</c:v>
                </c:pt>
                <c:pt idx="669">
                  <c:v>8.647000000000002E-20</c:v>
                </c:pt>
                <c:pt idx="670">
                  <c:v>8.167E-20</c:v>
                </c:pt>
                <c:pt idx="671">
                  <c:v>4.857000000000001E-20</c:v>
                </c:pt>
                <c:pt idx="672">
                  <c:v>1.8587000000000002E-19</c:v>
                </c:pt>
                <c:pt idx="673">
                  <c:v>1.9597000000000002E-19</c:v>
                </c:pt>
                <c:pt idx="674">
                  <c:v>2.1597E-19</c:v>
                </c:pt>
                <c:pt idx="675">
                  <c:v>6.467E-20</c:v>
                </c:pt>
                <c:pt idx="676">
                  <c:v>1.2270000000000008E-20</c:v>
                </c:pt>
                <c:pt idx="677">
                  <c:v>1.5367E-19</c:v>
                </c:pt>
                <c:pt idx="678">
                  <c:v>1.1547000000000002E-19</c:v>
                </c:pt>
                <c:pt idx="679">
                  <c:v>1.4917E-19</c:v>
                </c:pt>
                <c:pt idx="680">
                  <c:v>1.6437E-19</c:v>
                </c:pt>
                <c:pt idx="681">
                  <c:v>2.5126999999999997E-19</c:v>
                </c:pt>
                <c:pt idx="682">
                  <c:v>2.5027000000000004E-19</c:v>
                </c:pt>
                <c:pt idx="683">
                  <c:v>1.7927000000000001E-19</c:v>
                </c:pt>
                <c:pt idx="684">
                  <c:v>1.0347E-19</c:v>
                </c:pt>
                <c:pt idx="685">
                  <c:v>1.3364E-19</c:v>
                </c:pt>
                <c:pt idx="686">
                  <c:v>1.4317E-19</c:v>
                </c:pt>
                <c:pt idx="687">
                  <c:v>1.9157000000000001E-19</c:v>
                </c:pt>
                <c:pt idx="688">
                  <c:v>4.977E-20</c:v>
                </c:pt>
                <c:pt idx="689">
                  <c:v>1.9397E-19</c:v>
                </c:pt>
                <c:pt idx="690">
                  <c:v>2.1187000000000001E-19</c:v>
                </c:pt>
                <c:pt idx="691">
                  <c:v>1.3957E-19</c:v>
                </c:pt>
                <c:pt idx="692">
                  <c:v>1.7277000000000002E-19</c:v>
                </c:pt>
                <c:pt idx="693">
                  <c:v>1.8227E-19</c:v>
                </c:pt>
                <c:pt idx="694">
                  <c:v>2.1537E-19</c:v>
                </c:pt>
                <c:pt idx="695">
                  <c:v>1.0887000000000001E-19</c:v>
                </c:pt>
                <c:pt idx="696">
                  <c:v>4.527000000000001E-20</c:v>
                </c:pt>
                <c:pt idx="697">
                  <c:v>4.467000000000001E-20</c:v>
                </c:pt>
                <c:pt idx="698">
                  <c:v>1.2700000000000036E-21</c:v>
                </c:pt>
                <c:pt idx="699">
                  <c:v>1.8017000000000002E-19</c:v>
                </c:pt>
                <c:pt idx="700">
                  <c:v>2.4927E-19</c:v>
                </c:pt>
                <c:pt idx="701">
                  <c:v>1.6527E-19</c:v>
                </c:pt>
                <c:pt idx="702">
                  <c:v>2.6727E-19</c:v>
                </c:pt>
                <c:pt idx="703">
                  <c:v>2.2017E-19</c:v>
                </c:pt>
                <c:pt idx="704">
                  <c:v>1.2439E-19</c:v>
                </c:pt>
                <c:pt idx="705">
                  <c:v>1.9807E-19</c:v>
                </c:pt>
                <c:pt idx="706">
                  <c:v>2.4327E-19</c:v>
                </c:pt>
                <c:pt idx="707">
                  <c:v>7.697000000000001E-20</c:v>
                </c:pt>
                <c:pt idx="708">
                  <c:v>1.5577E-19</c:v>
                </c:pt>
                <c:pt idx="709">
                  <c:v>1.5427E-19</c:v>
                </c:pt>
                <c:pt idx="710">
                  <c:v>1.3006000000000001E-19</c:v>
                </c:pt>
                <c:pt idx="711">
                  <c:v>2.1037E-19</c:v>
                </c:pt>
                <c:pt idx="712">
                  <c:v>4.857000000000001E-20</c:v>
                </c:pt>
                <c:pt idx="713">
                  <c:v>9.037E-20</c:v>
                </c:pt>
                <c:pt idx="714">
                  <c:v>2.0857E-19</c:v>
                </c:pt>
                <c:pt idx="715">
                  <c:v>1.9067E-19</c:v>
                </c:pt>
                <c:pt idx="716">
                  <c:v>1.0797000000000001E-19</c:v>
                </c:pt>
                <c:pt idx="717">
                  <c:v>2.8127E-19</c:v>
                </c:pt>
                <c:pt idx="718">
                  <c:v>1.27972E-19</c:v>
                </c:pt>
                <c:pt idx="719">
                  <c:v>1.1727E-19</c:v>
                </c:pt>
                <c:pt idx="720">
                  <c:v>1.4767E-19</c:v>
                </c:pt>
                <c:pt idx="721">
                  <c:v>2.6427E-19</c:v>
                </c:pt>
                <c:pt idx="722">
                  <c:v>1.8977E-19</c:v>
                </c:pt>
                <c:pt idx="723">
                  <c:v>1.6737E-19</c:v>
                </c:pt>
                <c:pt idx="724">
                  <c:v>2.0557E-19</c:v>
                </c:pt>
                <c:pt idx="725">
                  <c:v>1.4287E-19</c:v>
                </c:pt>
                <c:pt idx="726">
                  <c:v>9.067000000000001E-20</c:v>
                </c:pt>
                <c:pt idx="727">
                  <c:v>1.8437000000000002E-19</c:v>
                </c:pt>
                <c:pt idx="728">
                  <c:v>1.4857E-19</c:v>
                </c:pt>
                <c:pt idx="729">
                  <c:v>1.8737000000000002E-19</c:v>
                </c:pt>
                <c:pt idx="730">
                  <c:v>1.3603E-19</c:v>
                </c:pt>
                <c:pt idx="731">
                  <c:v>2.6627E-19</c:v>
                </c:pt>
                <c:pt idx="732">
                  <c:v>3.3826999999999997E-19</c:v>
                </c:pt>
                <c:pt idx="733">
                  <c:v>2.3627E-19</c:v>
                </c:pt>
                <c:pt idx="734">
                  <c:v>1.8287000000000001E-19</c:v>
                </c:pt>
                <c:pt idx="735">
                  <c:v>1.8827E-19</c:v>
                </c:pt>
                <c:pt idx="736">
                  <c:v>3.4927000000000005E-19</c:v>
                </c:pt>
                <c:pt idx="737">
                  <c:v>2.4327E-19</c:v>
                </c:pt>
                <c:pt idx="738">
                  <c:v>3.6126999999999997E-19</c:v>
                </c:pt>
                <c:pt idx="739">
                  <c:v>2.3727E-19</c:v>
                </c:pt>
                <c:pt idx="740">
                  <c:v>2.5227E-19</c:v>
                </c:pt>
                <c:pt idx="741">
                  <c:v>3.1327E-19</c:v>
                </c:pt>
                <c:pt idx="742">
                  <c:v>3.1527E-19</c:v>
                </c:pt>
                <c:pt idx="743">
                  <c:v>2.3527E-19</c:v>
                </c:pt>
                <c:pt idx="744">
                  <c:v>3.4627000000000005E-19</c:v>
                </c:pt>
                <c:pt idx="745">
                  <c:v>2.4027E-19</c:v>
                </c:pt>
                <c:pt idx="746">
                  <c:v>2.3627E-19</c:v>
                </c:pt>
                <c:pt idx="747">
                  <c:v>2.6027E-19</c:v>
                </c:pt>
                <c:pt idx="748">
                  <c:v>1.5307E-19</c:v>
                </c:pt>
                <c:pt idx="749">
                  <c:v>1.0167E-19</c:v>
                </c:pt>
                <c:pt idx="750">
                  <c:v>9.667E-20</c:v>
                </c:pt>
                <c:pt idx="751">
                  <c:v>1.1397000000000001E-19</c:v>
                </c:pt>
                <c:pt idx="752">
                  <c:v>2.4127000000000003E-19</c:v>
                </c:pt>
                <c:pt idx="753">
                  <c:v>2.3327E-19</c:v>
                </c:pt>
                <c:pt idx="754">
                  <c:v>2.8227000000000004E-19</c:v>
                </c:pt>
                <c:pt idx="755">
                  <c:v>4.2526999999999997E-19</c:v>
                </c:pt>
                <c:pt idx="756">
                  <c:v>3.3627E-19</c:v>
                </c:pt>
                <c:pt idx="757">
                  <c:v>1.0137E-19</c:v>
                </c:pt>
                <c:pt idx="758">
                  <c:v>5.157000000000001E-20</c:v>
                </c:pt>
                <c:pt idx="759">
                  <c:v>1.7717000000000002E-19</c:v>
                </c:pt>
                <c:pt idx="760">
                  <c:v>1.5127E-19</c:v>
                </c:pt>
                <c:pt idx="761">
                  <c:v>8.407000000000001E-20</c:v>
                </c:pt>
                <c:pt idx="762">
                  <c:v>4.057000000000001E-20</c:v>
                </c:pt>
                <c:pt idx="763">
                  <c:v>2.8627E-19</c:v>
                </c:pt>
                <c:pt idx="764">
                  <c:v>2.4627E-19</c:v>
                </c:pt>
                <c:pt idx="765">
                  <c:v>1.9927E-19</c:v>
                </c:pt>
                <c:pt idx="766">
                  <c:v>2.0227E-19</c:v>
                </c:pt>
                <c:pt idx="767">
                  <c:v>1.8137000000000001E-19</c:v>
                </c:pt>
                <c:pt idx="768">
                  <c:v>2.1007E-19</c:v>
                </c:pt>
                <c:pt idx="769">
                  <c:v>1.4947000000000001E-19</c:v>
                </c:pt>
                <c:pt idx="770">
                  <c:v>8.707000000000001E-20</c:v>
                </c:pt>
                <c:pt idx="771">
                  <c:v>3.187000000000001E-20</c:v>
                </c:pt>
                <c:pt idx="772">
                  <c:v>9.987E-20</c:v>
                </c:pt>
                <c:pt idx="773">
                  <c:v>2.6927E-19</c:v>
                </c:pt>
                <c:pt idx="774">
                  <c:v>1.5897000000000001E-19</c:v>
                </c:pt>
                <c:pt idx="775">
                  <c:v>9.097000000000001E-20</c:v>
                </c:pt>
                <c:pt idx="776">
                  <c:v>1.4587000000000001E-19</c:v>
                </c:pt>
                <c:pt idx="777">
                  <c:v>1.0827E-19</c:v>
                </c:pt>
                <c:pt idx="778">
                  <c:v>1.6017E-19</c:v>
                </c:pt>
                <c:pt idx="779">
                  <c:v>1.0077000000000001E-19</c:v>
                </c:pt>
                <c:pt idx="780">
                  <c:v>1.0947E-19</c:v>
                </c:pt>
                <c:pt idx="781">
                  <c:v>1.5457000000000001E-19</c:v>
                </c:pt>
                <c:pt idx="782">
                  <c:v>1.9307000000000002E-19</c:v>
                </c:pt>
                <c:pt idx="783">
                  <c:v>2.8927E-19</c:v>
                </c:pt>
                <c:pt idx="784">
                  <c:v>2.0617000000000002E-19</c:v>
                </c:pt>
                <c:pt idx="785">
                  <c:v>1.5007E-19</c:v>
                </c:pt>
                <c:pt idx="786">
                  <c:v>1.3066E-19</c:v>
                </c:pt>
                <c:pt idx="787">
                  <c:v>1.6707000000000002E-19</c:v>
                </c:pt>
                <c:pt idx="788">
                  <c:v>7.307E-20</c:v>
                </c:pt>
                <c:pt idx="789">
                  <c:v>1.4107E-19</c:v>
                </c:pt>
                <c:pt idx="790">
                  <c:v>1.1757000000000001E-19</c:v>
                </c:pt>
                <c:pt idx="791">
                  <c:v>1.8287000000000001E-19</c:v>
                </c:pt>
                <c:pt idx="792">
                  <c:v>1.3245000000000002E-19</c:v>
                </c:pt>
                <c:pt idx="793">
                  <c:v>1.3155E-19</c:v>
                </c:pt>
                <c:pt idx="794">
                  <c:v>1.0587000000000001E-19</c:v>
                </c:pt>
                <c:pt idx="795">
                  <c:v>6.117000000000001E-20</c:v>
                </c:pt>
                <c:pt idx="796">
                  <c:v>8.347000000000001E-20</c:v>
                </c:pt>
                <c:pt idx="797">
                  <c:v>8.887E-20</c:v>
                </c:pt>
                <c:pt idx="798">
                  <c:v>1.0557E-19</c:v>
                </c:pt>
                <c:pt idx="799">
                  <c:v>1.28568E-19</c:v>
                </c:pt>
                <c:pt idx="800">
                  <c:v>1.6677E-19</c:v>
                </c:pt>
                <c:pt idx="801">
                  <c:v>2.2407000000000003E-19</c:v>
                </c:pt>
                <c:pt idx="802">
                  <c:v>2.4427000000000003E-19</c:v>
                </c:pt>
                <c:pt idx="803">
                  <c:v>1.6887E-19</c:v>
                </c:pt>
                <c:pt idx="804">
                  <c:v>2.0797E-19</c:v>
                </c:pt>
                <c:pt idx="805">
                  <c:v>2.4627E-19</c:v>
                </c:pt>
                <c:pt idx="806">
                  <c:v>1.6317E-19</c:v>
                </c:pt>
                <c:pt idx="807">
                  <c:v>1.5307E-19</c:v>
                </c:pt>
                <c:pt idx="808">
                  <c:v>1.9867E-19</c:v>
                </c:pt>
                <c:pt idx="809">
                  <c:v>2.4527E-19</c:v>
                </c:pt>
                <c:pt idx="810">
                  <c:v>1.5217E-19</c:v>
                </c:pt>
                <c:pt idx="811">
                  <c:v>8.737000000000001E-20</c:v>
                </c:pt>
                <c:pt idx="812">
                  <c:v>1.0227000000000001E-19</c:v>
                </c:pt>
                <c:pt idx="813">
                  <c:v>1.4077000000000001E-19</c:v>
                </c:pt>
                <c:pt idx="814">
                  <c:v>1.7547E-19</c:v>
                </c:pt>
                <c:pt idx="815">
                  <c:v>2.5427E-19</c:v>
                </c:pt>
                <c:pt idx="816">
                  <c:v>2.6327E-19</c:v>
                </c:pt>
                <c:pt idx="817">
                  <c:v>2.5327000000000004E-19</c:v>
                </c:pt>
                <c:pt idx="818">
                  <c:v>1.3867000000000001E-19</c:v>
                </c:pt>
                <c:pt idx="819">
                  <c:v>1.7487000000000001E-19</c:v>
                </c:pt>
                <c:pt idx="820">
                  <c:v>2.5627E-19</c:v>
                </c:pt>
                <c:pt idx="821">
                  <c:v>3.3227E-19</c:v>
                </c:pt>
                <c:pt idx="822">
                  <c:v>2.2407000000000003E-19</c:v>
                </c:pt>
                <c:pt idx="823">
                  <c:v>2.1537E-19</c:v>
                </c:pt>
                <c:pt idx="824">
                  <c:v>1.4197E-19</c:v>
                </c:pt>
                <c:pt idx="825">
                  <c:v>1.9517E-19</c:v>
                </c:pt>
                <c:pt idx="826">
                  <c:v>2.8127E-19</c:v>
                </c:pt>
                <c:pt idx="827">
                  <c:v>2.0317000000000001E-19</c:v>
                </c:pt>
                <c:pt idx="828">
                  <c:v>2.3927E-19</c:v>
                </c:pt>
                <c:pt idx="829">
                  <c:v>2.1777E-19</c:v>
                </c:pt>
                <c:pt idx="830">
                  <c:v>2.6127E-19</c:v>
                </c:pt>
                <c:pt idx="831">
                  <c:v>2.6427E-19</c:v>
                </c:pt>
                <c:pt idx="832">
                  <c:v>1.5337E-19</c:v>
                </c:pt>
                <c:pt idx="833">
                  <c:v>1.0317E-19</c:v>
                </c:pt>
                <c:pt idx="834">
                  <c:v>6.137000000000001E-20</c:v>
                </c:pt>
                <c:pt idx="835">
                  <c:v>1.2409E-19</c:v>
                </c:pt>
                <c:pt idx="836">
                  <c:v>2.4927E-19</c:v>
                </c:pt>
                <c:pt idx="837">
                  <c:v>2.3427E-19</c:v>
                </c:pt>
                <c:pt idx="838">
                  <c:v>2.4727000000000003E-19</c:v>
                </c:pt>
                <c:pt idx="839">
                  <c:v>1.7807E-19</c:v>
                </c:pt>
                <c:pt idx="840">
                  <c:v>3.4127E-19</c:v>
                </c:pt>
                <c:pt idx="841">
                  <c:v>4.2627E-19</c:v>
                </c:pt>
                <c:pt idx="842">
                  <c:v>3.6627000000000004E-19</c:v>
                </c:pt>
                <c:pt idx="843">
                  <c:v>2.9527E-19</c:v>
                </c:pt>
                <c:pt idx="844">
                  <c:v>1.6887E-19</c:v>
                </c:pt>
                <c:pt idx="845">
                  <c:v>1.3215E-19</c:v>
                </c:pt>
                <c:pt idx="846">
                  <c:v>2.2017E-19</c:v>
                </c:pt>
                <c:pt idx="847">
                  <c:v>2.2557E-19</c:v>
                </c:pt>
                <c:pt idx="848">
                  <c:v>1.2648E-19</c:v>
                </c:pt>
                <c:pt idx="849">
                  <c:v>1.6857000000000002E-19</c:v>
                </c:pt>
                <c:pt idx="850">
                  <c:v>2.0317000000000001E-19</c:v>
                </c:pt>
                <c:pt idx="851">
                  <c:v>6.827E-20</c:v>
                </c:pt>
                <c:pt idx="852">
                  <c:v>1.7657E-19</c:v>
                </c:pt>
                <c:pt idx="853">
                  <c:v>1.6557000000000002E-19</c:v>
                </c:pt>
                <c:pt idx="854">
                  <c:v>1.7007E-19</c:v>
                </c:pt>
                <c:pt idx="855">
                  <c:v>1.4197E-19</c:v>
                </c:pt>
                <c:pt idx="856">
                  <c:v>1.0317E-19</c:v>
                </c:pt>
                <c:pt idx="857">
                  <c:v>2.0377E-19</c:v>
                </c:pt>
                <c:pt idx="858">
                  <c:v>1.7687E-19</c:v>
                </c:pt>
                <c:pt idx="859">
                  <c:v>1.2230000000000002E-19</c:v>
                </c:pt>
                <c:pt idx="860">
                  <c:v>2.3627E-19</c:v>
                </c:pt>
                <c:pt idx="861">
                  <c:v>1.7957E-19</c:v>
                </c:pt>
                <c:pt idx="862">
                  <c:v>1.4827E-19</c:v>
                </c:pt>
                <c:pt idx="863">
                  <c:v>1.3215E-19</c:v>
                </c:pt>
                <c:pt idx="864">
                  <c:v>1.7007E-19</c:v>
                </c:pt>
                <c:pt idx="865">
                  <c:v>2.6927E-19</c:v>
                </c:pt>
                <c:pt idx="866">
                  <c:v>1.5697000000000002E-19</c:v>
                </c:pt>
                <c:pt idx="867">
                  <c:v>1.5697000000000002E-19</c:v>
                </c:pt>
                <c:pt idx="868">
                  <c:v>3.1027E-19</c:v>
                </c:pt>
                <c:pt idx="869">
                  <c:v>1.7187E-19</c:v>
                </c:pt>
                <c:pt idx="870">
                  <c:v>2.1687E-19</c:v>
                </c:pt>
                <c:pt idx="871">
                  <c:v>2.2557E-19</c:v>
                </c:pt>
                <c:pt idx="872">
                  <c:v>2.8427E-19</c:v>
                </c:pt>
                <c:pt idx="873">
                  <c:v>1.9517E-19</c:v>
                </c:pt>
                <c:pt idx="874">
                  <c:v>2.6127E-19</c:v>
                </c:pt>
                <c:pt idx="875">
                  <c:v>3.4027000000000004E-19</c:v>
                </c:pt>
                <c:pt idx="876">
                  <c:v>3.1127000000000004E-19</c:v>
                </c:pt>
                <c:pt idx="877">
                  <c:v>2.4527E-19</c:v>
                </c:pt>
                <c:pt idx="878">
                  <c:v>2.5527E-19</c:v>
                </c:pt>
                <c:pt idx="879">
                  <c:v>2.0887E-19</c:v>
                </c:pt>
                <c:pt idx="880">
                  <c:v>2.2557E-19</c:v>
                </c:pt>
                <c:pt idx="881">
                  <c:v>2.2227E-19</c:v>
                </c:pt>
                <c:pt idx="882">
                  <c:v>2.6327E-19</c:v>
                </c:pt>
                <c:pt idx="883">
                  <c:v>2.4227E-19</c:v>
                </c:pt>
                <c:pt idx="884">
                  <c:v>2.5627E-19</c:v>
                </c:pt>
                <c:pt idx="885">
                  <c:v>2.2827E-19</c:v>
                </c:pt>
                <c:pt idx="886">
                  <c:v>2.3027E-19</c:v>
                </c:pt>
                <c:pt idx="887">
                  <c:v>2.2047E-19</c:v>
                </c:pt>
                <c:pt idx="888">
                  <c:v>4.677000000000001E-20</c:v>
                </c:pt>
                <c:pt idx="889">
                  <c:v>8.467E-20</c:v>
                </c:pt>
                <c:pt idx="890">
                  <c:v>7.967000000000001E-20</c:v>
                </c:pt>
                <c:pt idx="891">
                  <c:v>1.8107E-19</c:v>
                </c:pt>
                <c:pt idx="892">
                  <c:v>2.1867E-19</c:v>
                </c:pt>
                <c:pt idx="893">
                  <c:v>1.3867000000000001E-19</c:v>
                </c:pt>
                <c:pt idx="894">
                  <c:v>8.197000000000001E-20</c:v>
                </c:pt>
                <c:pt idx="895">
                  <c:v>1.6107000000000001E-19</c:v>
                </c:pt>
                <c:pt idx="896">
                  <c:v>3.2427E-19</c:v>
                </c:pt>
                <c:pt idx="897">
                  <c:v>1.6167E-19</c:v>
                </c:pt>
                <c:pt idx="898">
                  <c:v>1.1427E-19</c:v>
                </c:pt>
                <c:pt idx="899">
                  <c:v>1.4287E-19</c:v>
                </c:pt>
                <c:pt idx="900">
                  <c:v>2.3227E-19</c:v>
                </c:pt>
                <c:pt idx="901">
                  <c:v>2.1427E-19</c:v>
                </c:pt>
                <c:pt idx="902">
                  <c:v>1.8737000000000002E-19</c:v>
                </c:pt>
                <c:pt idx="903">
                  <c:v>1.7487000000000001E-19</c:v>
                </c:pt>
                <c:pt idx="904">
                  <c:v>2.4427000000000003E-19</c:v>
                </c:pt>
                <c:pt idx="905">
                  <c:v>1.2349E-19</c:v>
                </c:pt>
                <c:pt idx="906">
                  <c:v>1.9337E-19</c:v>
                </c:pt>
                <c:pt idx="907">
                  <c:v>2.7027000000000003E-19</c:v>
                </c:pt>
                <c:pt idx="908">
                  <c:v>2.7527E-19</c:v>
                </c:pt>
                <c:pt idx="909">
                  <c:v>2.1127E-19</c:v>
                </c:pt>
                <c:pt idx="910">
                  <c:v>1.7777000000000001E-19</c:v>
                </c:pt>
                <c:pt idx="911">
                  <c:v>1.3484000000000002E-19</c:v>
                </c:pt>
                <c:pt idx="912">
                  <c:v>1.3543E-19</c:v>
                </c:pt>
                <c:pt idx="913">
                  <c:v>2.8327E-19</c:v>
                </c:pt>
                <c:pt idx="914">
                  <c:v>1.5007E-19</c:v>
                </c:pt>
                <c:pt idx="915">
                  <c:v>2.0857E-19</c:v>
                </c:pt>
                <c:pt idx="916">
                  <c:v>2.9427E-19</c:v>
                </c:pt>
                <c:pt idx="917">
                  <c:v>3.4027000000000004E-19</c:v>
                </c:pt>
                <c:pt idx="918">
                  <c:v>2.1837000000000004E-19</c:v>
                </c:pt>
                <c:pt idx="919">
                  <c:v>2.1427E-19</c:v>
                </c:pt>
                <c:pt idx="920">
                  <c:v>2.1127E-19</c:v>
                </c:pt>
                <c:pt idx="921">
                  <c:v>2.1397E-19</c:v>
                </c:pt>
                <c:pt idx="922">
                  <c:v>1.8767E-19</c:v>
                </c:pt>
                <c:pt idx="923">
                  <c:v>1.1697000000000002E-19</c:v>
                </c:pt>
                <c:pt idx="924">
                  <c:v>1.2767300000000001E-19</c:v>
                </c:pt>
                <c:pt idx="925">
                  <c:v>7.037000000000001E-20</c:v>
                </c:pt>
                <c:pt idx="926">
                  <c:v>9.727000000000001E-20</c:v>
                </c:pt>
                <c:pt idx="927">
                  <c:v>1.9627E-19</c:v>
                </c:pt>
                <c:pt idx="928">
                  <c:v>2.0017E-19</c:v>
                </c:pt>
                <c:pt idx="929">
                  <c:v>2.2797E-19</c:v>
                </c:pt>
                <c:pt idx="930">
                  <c:v>2.7327000000000003E-19</c:v>
                </c:pt>
                <c:pt idx="931">
                  <c:v>2.3527E-19</c:v>
                </c:pt>
                <c:pt idx="932">
                  <c:v>2.9427E-19</c:v>
                </c:pt>
                <c:pt idx="933">
                  <c:v>2.6427E-19</c:v>
                </c:pt>
                <c:pt idx="934">
                  <c:v>1.6347E-19</c:v>
                </c:pt>
                <c:pt idx="935">
                  <c:v>1.3066E-19</c:v>
                </c:pt>
                <c:pt idx="936">
                  <c:v>3.2827000000000003E-19</c:v>
                </c:pt>
                <c:pt idx="937">
                  <c:v>2.4327E-19</c:v>
                </c:pt>
                <c:pt idx="938">
                  <c:v>8.527E-20</c:v>
                </c:pt>
                <c:pt idx="939">
                  <c:v>2.1837000000000004E-19</c:v>
                </c:pt>
                <c:pt idx="940">
                  <c:v>3.4027000000000004E-19</c:v>
                </c:pt>
                <c:pt idx="941">
                  <c:v>3.4827E-19</c:v>
                </c:pt>
                <c:pt idx="942">
                  <c:v>1.9627E-19</c:v>
                </c:pt>
                <c:pt idx="943">
                  <c:v>2.0707E-19</c:v>
                </c:pt>
                <c:pt idx="944">
                  <c:v>1.9067E-19</c:v>
                </c:pt>
                <c:pt idx="945">
                  <c:v>3.1927E-19</c:v>
                </c:pt>
                <c:pt idx="946">
                  <c:v>2.1307E-19</c:v>
                </c:pt>
                <c:pt idx="947">
                  <c:v>2.0737E-19</c:v>
                </c:pt>
                <c:pt idx="948">
                  <c:v>4.5227E-19</c:v>
                </c:pt>
                <c:pt idx="949">
                  <c:v>2.0857E-19</c:v>
                </c:pt>
                <c:pt idx="950">
                  <c:v>1.3185E-19</c:v>
                </c:pt>
                <c:pt idx="951">
                  <c:v>2.3827E-19</c:v>
                </c:pt>
                <c:pt idx="952">
                  <c:v>1.5187E-19</c:v>
                </c:pt>
                <c:pt idx="953">
                  <c:v>2.6627E-19</c:v>
                </c:pt>
                <c:pt idx="954">
                  <c:v>1.5007E-19</c:v>
                </c:pt>
                <c:pt idx="955">
                  <c:v>1.9567E-19</c:v>
                </c:pt>
                <c:pt idx="956">
                  <c:v>2.1747E-19</c:v>
                </c:pt>
                <c:pt idx="957">
                  <c:v>1.6227E-19</c:v>
                </c:pt>
                <c:pt idx="958">
                  <c:v>2.4827E-19</c:v>
                </c:pt>
                <c:pt idx="959">
                  <c:v>2.4527E-19</c:v>
                </c:pt>
                <c:pt idx="960">
                  <c:v>2.9427E-19</c:v>
                </c:pt>
              </c:numCache>
            </c:numRef>
          </c:yVal>
          <c:smooth val="0"/>
        </c:ser>
        <c:axId val="47498150"/>
        <c:axId val="24830167"/>
      </c:scatterChart>
      <c:valAx>
        <c:axId val="47498150"/>
        <c:scaling>
          <c:orientation val="minMax"/>
          <c:max val="10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0167"/>
        <c:crossesAt val="1E-25"/>
        <c:crossBetween val="midCat"/>
        <c:dispUnits/>
        <c:majorUnit val="4"/>
      </c:valAx>
      <c:valAx>
        <c:axId val="24830167"/>
        <c:scaling>
          <c:logBase val="10"/>
          <c:orientation val="minMax"/>
          <c:max val="1E-14"/>
          <c:min val="1E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981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VBOC Bake #324 RGA+Oven+Leak</a:t>
            </a:r>
          </a:p>
        </c:rich>
      </c:tx>
      <c:layout>
        <c:manualLayout>
          <c:xMode val="factor"/>
          <c:yMode val="factor"/>
          <c:x val="0.00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25"/>
          <c:w val="0.96075"/>
          <c:h val="0.82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'VBOC+Bake+324+RGA+Oven+Leak'!$A$6:$A$966</c:f>
              <c:numCache>
                <c:ptCount val="9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xVal>
          <c:yVal>
            <c:numRef>
              <c:f>'VBOC+Bake+324+RGA+Oven+Leak'!$B$6:$B$966</c:f>
              <c:numCache>
                <c:ptCount val="9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yVal>
          <c:smooth val="0"/>
        </c:ser>
        <c:axId val="22144912"/>
        <c:axId val="65086481"/>
      </c:scatterChart>
      <c:valAx>
        <c:axId val="22144912"/>
        <c:scaling>
          <c:orientation val="minMax"/>
          <c:max val="10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6481"/>
        <c:crossesAt val="1E-25"/>
        <c:crossBetween val="midCat"/>
        <c:dispUnits/>
        <c:majorUnit val="4"/>
      </c:valAx>
      <c:valAx>
        <c:axId val="65086481"/>
        <c:scaling>
          <c:logBase val="10"/>
          <c:orientation val="minMax"/>
          <c:max val="1E-14"/>
          <c:min val="1E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449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0</xdr:rowOff>
    </xdr:from>
    <xdr:to>
      <xdr:col>11</xdr:col>
      <xdr:colOff>600075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3543300" y="228600"/>
        <a:ext cx="112014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38100</xdr:rowOff>
    </xdr:from>
    <xdr:to>
      <xdr:col>23</xdr:col>
      <xdr:colOff>142875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933575" y="685800"/>
        <a:ext cx="122301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21.28125" style="0" customWidth="1"/>
    <col min="2" max="2" width="14.140625" style="0" customWidth="1"/>
    <col min="3" max="3" width="15.28125" style="0" customWidth="1"/>
    <col min="4" max="4" width="32.140625" style="0" customWidth="1"/>
    <col min="5" max="5" width="31.140625" style="0" customWidth="1"/>
    <col min="6" max="6" width="31.7109375" style="0" customWidth="1"/>
    <col min="7" max="7" width="29.8515625" style="0" customWidth="1"/>
  </cols>
  <sheetData>
    <row r="1" ht="18">
      <c r="A1" s="4" t="s">
        <v>55</v>
      </c>
    </row>
    <row r="2" spans="1:9" ht="51">
      <c r="A2" s="5" t="s">
        <v>26</v>
      </c>
      <c r="B2" s="6" t="s">
        <v>27</v>
      </c>
      <c r="C2" s="7" t="s">
        <v>28</v>
      </c>
      <c r="D2" s="8"/>
      <c r="E2" s="8"/>
      <c r="F2" s="8"/>
      <c r="G2" s="8"/>
      <c r="H2" s="8"/>
      <c r="I2" s="8"/>
    </row>
    <row r="3" spans="1:9" ht="12.75">
      <c r="A3" s="9" t="s">
        <v>29</v>
      </c>
      <c r="B3" s="10">
        <v>2</v>
      </c>
      <c r="C3" s="11" t="e">
        <f>INDEX('VBOC+Bake+324+RGA+Oven'!C:C,MATCH($B3,'VBOC+Bake+324+RGA+Oven'!A:A))*Leak_Rate_Cal_factor_per_AOSEM</f>
        <v>#N/A</v>
      </c>
      <c r="D3" s="12"/>
      <c r="E3" s="12"/>
      <c r="F3" s="12"/>
      <c r="G3" s="12"/>
      <c r="H3" s="12"/>
      <c r="I3" s="12"/>
    </row>
    <row r="4" spans="1:9" ht="12.75">
      <c r="A4" s="9" t="s">
        <v>30</v>
      </c>
      <c r="B4" s="10">
        <v>4</v>
      </c>
      <c r="C4" s="11">
        <f>INDEX('VBOC+Bake+324+RGA+Oven'!C:C,MATCH($B4,'VBOC+Bake+324+RGA+Oven'!A:A))*Leak_Rate_Cal_factor_per_AOSEM</f>
        <v>9.268327144874492E-13</v>
      </c>
      <c r="D4" s="12"/>
      <c r="E4" s="12"/>
      <c r="F4" s="12"/>
      <c r="G4" s="12"/>
      <c r="H4" s="12"/>
      <c r="I4" s="12"/>
    </row>
    <row r="5" spans="1:9" ht="12.75">
      <c r="A5" s="9" t="s">
        <v>31</v>
      </c>
      <c r="B5" s="10">
        <v>12</v>
      </c>
      <c r="C5" s="11">
        <f>INDEX('VBOC+Bake+324+RGA+Oven'!C:C,MATCH($B5,'VBOC+Bake+324+RGA+Oven'!A:A))*Leak_Rate_Cal_factor_per_AOSEM</f>
        <v>2.028084176384334E-09</v>
      </c>
      <c r="D5" s="12"/>
      <c r="E5" s="12"/>
      <c r="F5" s="12"/>
      <c r="G5" s="12"/>
      <c r="H5" s="12"/>
      <c r="I5" s="12"/>
    </row>
    <row r="6" spans="1:9" ht="12.75">
      <c r="A6" s="9" t="s">
        <v>32</v>
      </c>
      <c r="B6" s="10">
        <v>14</v>
      </c>
      <c r="C6" s="11">
        <f>INDEX('VBOC+Bake+324+RGA+Oven'!C:C,MATCH($B6,'VBOC+Bake+324+RGA+Oven'!A:A))*Leak_Rate_Cal_factor_per_AOSEM</f>
        <v>5.384456277229892E-10</v>
      </c>
      <c r="D6" s="12"/>
      <c r="E6" s="12"/>
      <c r="F6" s="12"/>
      <c r="G6" s="12"/>
      <c r="H6" s="12"/>
      <c r="I6" s="12"/>
    </row>
    <row r="7" spans="1:9" ht="12.75">
      <c r="A7" s="9" t="s">
        <v>33</v>
      </c>
      <c r="B7" s="10">
        <v>16</v>
      </c>
      <c r="C7" s="11">
        <f>INDEX('VBOC+Bake+324+RGA+Oven'!C:C,MATCH($B7,'VBOC+Bake+324+RGA+Oven'!A:A))*Leak_Rate_Cal_factor_per_AOSEM</f>
        <v>5.834308909085565E-09</v>
      </c>
      <c r="D7" s="12"/>
      <c r="E7" s="12"/>
      <c r="F7" s="12"/>
      <c r="G7" s="12"/>
      <c r="H7" s="12"/>
      <c r="I7" s="12"/>
    </row>
    <row r="8" spans="1:9" ht="12.75">
      <c r="A8" s="9" t="s">
        <v>34</v>
      </c>
      <c r="B8" s="10">
        <v>17</v>
      </c>
      <c r="C8" s="11">
        <f>INDEX('VBOC+Bake+324+RGA+Oven'!C:C,MATCH($B8,'VBOC+Bake+324+RGA+Oven'!A:A))*Leak_Rate_Cal_factor_per_AOSEM</f>
        <v>2.4752152074594656E-08</v>
      </c>
      <c r="D8" s="12"/>
      <c r="E8" s="12"/>
      <c r="F8" s="12"/>
      <c r="G8" s="12"/>
      <c r="H8" s="12"/>
      <c r="I8" s="12"/>
    </row>
    <row r="9" spans="1:9" ht="12.75">
      <c r="A9" s="9" t="s">
        <v>35</v>
      </c>
      <c r="B9" s="10">
        <v>18</v>
      </c>
      <c r="C9" s="11">
        <f>INDEX('VBOC+Bake+324+RGA+Oven'!C:C,MATCH($B9,'VBOC+Bake+324+RGA+Oven'!A:A))*Leak_Rate_Cal_factor_per_AOSEM</f>
        <v>9.40231765997971E-08</v>
      </c>
      <c r="D9" s="12"/>
      <c r="E9" s="12"/>
      <c r="F9" s="12"/>
      <c r="G9" s="12"/>
      <c r="H9" s="12"/>
      <c r="I9" s="12"/>
    </row>
    <row r="10" spans="1:9" ht="12.75">
      <c r="A10" s="9" t="s">
        <v>36</v>
      </c>
      <c r="B10" s="10">
        <v>22</v>
      </c>
      <c r="C10" s="11">
        <f>INDEX('VBOC+Bake+324+RGA+Oven'!C:C,MATCH($B10,'VBOC+Bake+324+RGA+Oven'!A:A))*Leak_Rate_Cal_factor_per_AOSEM</f>
        <v>2.3060587441597742E-10</v>
      </c>
      <c r="D10" s="12"/>
      <c r="E10" s="12"/>
      <c r="F10" s="12"/>
      <c r="G10" s="12"/>
      <c r="H10" s="12"/>
      <c r="I10" s="12"/>
    </row>
    <row r="11" spans="1:9" ht="12.75">
      <c r="A11" s="9" t="s">
        <v>37</v>
      </c>
      <c r="B11" s="10">
        <v>28</v>
      </c>
      <c r="C11" s="11">
        <f>INDEX('VBOC+Bake+324+RGA+Oven'!C:C,MATCH($B11,'VBOC+Bake+324+RGA+Oven'!A:A))*Leak_Rate_Cal_factor_per_AOSEM</f>
        <v>1.2178016796920948E-08</v>
      </c>
      <c r="D11" s="12"/>
      <c r="E11" s="12"/>
      <c r="F11" s="12"/>
      <c r="G11" s="12"/>
      <c r="H11" s="12"/>
      <c r="I11" s="12"/>
    </row>
    <row r="12" spans="1:9" ht="12.75">
      <c r="A12" s="9" t="s">
        <v>38</v>
      </c>
      <c r="B12" s="10">
        <v>32</v>
      </c>
      <c r="C12" s="11">
        <f>INDEX('VBOC+Bake+324+RGA+Oven'!C:C,MATCH($B12,'VBOC+Bake+324+RGA+Oven'!A:A))*Leak_Rate_Cal_factor_per_AOSEM</f>
        <v>1.3006943244358626E-10</v>
      </c>
      <c r="D12" s="12"/>
      <c r="E12" s="12"/>
      <c r="F12" s="12"/>
      <c r="G12" s="12"/>
      <c r="H12" s="12"/>
      <c r="I12" s="12"/>
    </row>
    <row r="13" spans="1:9" ht="12.75">
      <c r="A13" s="9" t="s">
        <v>39</v>
      </c>
      <c r="B13" s="10">
        <v>40</v>
      </c>
      <c r="C13" s="11">
        <f>INDEX('VBOC+Bake+324+RGA+Oven'!C:C,MATCH($B13,'VBOC+Bake+324+RGA+Oven'!A:A))*Leak_Rate_Cal_factor_per_AOSEM</f>
        <v>1.5442473951295426E-10</v>
      </c>
      <c r="D13" s="12"/>
      <c r="E13" s="12"/>
      <c r="F13" s="12"/>
      <c r="G13" s="12"/>
      <c r="H13" s="12"/>
      <c r="I13" s="12"/>
    </row>
    <row r="14" spans="1:9" ht="12.75">
      <c r="A14" s="9" t="s">
        <v>40</v>
      </c>
      <c r="B14" s="10">
        <v>41</v>
      </c>
      <c r="C14" s="11">
        <f>INDEX('VBOC+Bake+324+RGA+Oven'!C:C,MATCH($B14,'VBOC+Bake+324+RGA+Oven'!A:A))*Leak_Rate_Cal_factor_per_AOSEM</f>
        <v>7.455839176921525E-13</v>
      </c>
      <c r="D14" s="12"/>
      <c r="E14" s="12"/>
      <c r="F14" s="12"/>
      <c r="G14" s="12"/>
      <c r="H14" s="12"/>
      <c r="I14" s="12"/>
    </row>
    <row r="15" spans="1:9" ht="12.75">
      <c r="A15" s="9" t="s">
        <v>40</v>
      </c>
      <c r="B15" s="10">
        <v>43</v>
      </c>
      <c r="C15" s="11">
        <f>INDEX('VBOC+Bake+324+RGA+Oven'!C:C,MATCH($B15,'VBOC+Bake+324+RGA+Oven'!A:A))*Leak_Rate_Cal_factor_per_AOSEM</f>
        <v>4.2233311727600224E-10</v>
      </c>
      <c r="D15" s="12"/>
      <c r="E15" s="12"/>
      <c r="F15" s="12"/>
      <c r="G15" s="12"/>
      <c r="H15" s="12"/>
      <c r="I15" s="12"/>
    </row>
    <row r="16" spans="1:9" ht="12.75">
      <c r="A16" s="9" t="s">
        <v>41</v>
      </c>
      <c r="B16" s="10">
        <v>44</v>
      </c>
      <c r="C16" s="11">
        <f>INDEX('VBOC+Bake+324+RGA+Oven'!C:C,MATCH($B16,'VBOC+Bake+324+RGA+Oven'!A:A))*Leak_Rate_Cal_factor_per_AOSEM</f>
        <v>2.7385923653026314E-08</v>
      </c>
      <c r="D16" s="12"/>
      <c r="E16" s="12"/>
      <c r="F16" s="12"/>
      <c r="G16" s="12"/>
      <c r="H16" s="12"/>
      <c r="I16" s="12"/>
    </row>
    <row r="17" spans="1:9" ht="12.75">
      <c r="A17" s="9" t="s">
        <v>40</v>
      </c>
      <c r="B17" s="10">
        <v>53</v>
      </c>
      <c r="C17" s="11">
        <f>INDEX('VBOC+Bake+324+RGA+Oven'!C:C,MATCH($B17,'VBOC+Bake+324+RGA+Oven'!A:A))*Leak_Rate_Cal_factor_per_AOSEM</f>
        <v>2.7546985100435175E-13</v>
      </c>
      <c r="D17" s="12"/>
      <c r="E17" s="12"/>
      <c r="F17" s="12"/>
      <c r="G17" s="12"/>
      <c r="H17" s="12"/>
      <c r="I17" s="12"/>
    </row>
    <row r="18" spans="1:9" ht="12.75">
      <c r="A18" s="9" t="s">
        <v>40</v>
      </c>
      <c r="B18" s="10">
        <v>55</v>
      </c>
      <c r="C18" s="11">
        <f>INDEX('VBOC+Bake+324+RGA+Oven'!C:C,MATCH($B18,'VBOC+Bake+324+RGA+Oven'!A:A))*Leak_Rate_Cal_factor_per_AOSEM</f>
        <v>5.711319507766795E-13</v>
      </c>
      <c r="D18" s="12"/>
      <c r="E18" s="12"/>
      <c r="F18" s="12"/>
      <c r="G18" s="12"/>
      <c r="H18" s="12"/>
      <c r="I18" s="12"/>
    </row>
    <row r="19" spans="1:9" ht="12.75">
      <c r="A19" s="9" t="s">
        <v>40</v>
      </c>
      <c r="B19" s="10">
        <v>57</v>
      </c>
      <c r="C19" s="11">
        <f>INDEX('VBOC+Bake+324+RGA+Oven'!C:C,MATCH($B19,'VBOC+Bake+324+RGA+Oven'!A:A))*Leak_Rate_Cal_factor_per_AOSEM</f>
        <v>3.7003074670739795E-13</v>
      </c>
      <c r="D19" s="12"/>
      <c r="E19" s="12"/>
      <c r="F19" s="12"/>
      <c r="G19" s="12"/>
      <c r="H19" s="12"/>
      <c r="I19" s="12"/>
    </row>
    <row r="20" spans="1:9" ht="12.75">
      <c r="A20" s="9" t="s">
        <v>42</v>
      </c>
      <c r="B20" s="9"/>
      <c r="C20" s="11">
        <f>(C14+C15+C17+C18+C19)</f>
        <v>4.242953337421829E-10</v>
      </c>
      <c r="D20" s="12"/>
      <c r="E20" s="12"/>
      <c r="F20" s="12"/>
      <c r="G20" s="12"/>
      <c r="H20" s="12"/>
      <c r="I20" s="12"/>
    </row>
    <row r="31" ht="18">
      <c r="A31" s="4" t="s">
        <v>57</v>
      </c>
    </row>
    <row r="32" spans="2:7" ht="43.5" customHeight="1">
      <c r="B32" s="21" t="s">
        <v>27</v>
      </c>
      <c r="C32" s="21"/>
      <c r="D32" s="16" t="s">
        <v>43</v>
      </c>
      <c r="E32" s="13" t="s">
        <v>54</v>
      </c>
      <c r="F32" s="13" t="s">
        <v>53</v>
      </c>
      <c r="G32" s="13" t="s">
        <v>58</v>
      </c>
    </row>
    <row r="33" spans="1:7" ht="12.75">
      <c r="A33" s="5" t="s">
        <v>44</v>
      </c>
      <c r="B33" s="18">
        <v>2</v>
      </c>
      <c r="C33" s="19"/>
      <c r="D33" s="11" t="e">
        <f>C3</f>
        <v>#N/A</v>
      </c>
      <c r="E33" s="14">
        <v>3.6701669336782924E-12</v>
      </c>
      <c r="F33" s="14">
        <v>7.034963772897843E-12</v>
      </c>
      <c r="G33" s="14">
        <v>3.867505417525149E-13</v>
      </c>
    </row>
    <row r="34" spans="1:7" ht="12.75">
      <c r="A34" s="5" t="s">
        <v>45</v>
      </c>
      <c r="B34" s="18" t="s">
        <v>46</v>
      </c>
      <c r="C34" s="19"/>
      <c r="D34" s="11">
        <f>MAX(C7:C9)</f>
        <v>9.40231765997971E-08</v>
      </c>
      <c r="E34" s="14">
        <v>2.9509687049106924E-14</v>
      </c>
      <c r="F34" s="14">
        <v>2.722530980111465E-11</v>
      </c>
      <c r="G34" s="14">
        <v>1.451911128348079E-12</v>
      </c>
    </row>
    <row r="35" spans="1:7" ht="12.75">
      <c r="A35" s="5" t="s">
        <v>47</v>
      </c>
      <c r="B35" s="18">
        <v>28</v>
      </c>
      <c r="C35" s="19"/>
      <c r="D35" s="11">
        <f>C11</f>
        <v>1.2178016796920948E-08</v>
      </c>
      <c r="E35" s="14">
        <v>3.7069929847256084E-13</v>
      </c>
      <c r="F35" s="14">
        <v>5.6068661269995806E-11</v>
      </c>
      <c r="G35" s="14">
        <v>1.798993076233184E-11</v>
      </c>
    </row>
    <row r="36" spans="1:7" ht="12.75">
      <c r="A36" s="5" t="s">
        <v>41</v>
      </c>
      <c r="B36" s="18">
        <v>44</v>
      </c>
      <c r="C36" s="19"/>
      <c r="D36" s="11">
        <f>C16</f>
        <v>2.7385923653026314E-08</v>
      </c>
      <c r="E36" s="14">
        <v>9.665913727051098E-15</v>
      </c>
      <c r="F36" s="14">
        <v>4.6079012712480873E-10</v>
      </c>
      <c r="G36" s="14">
        <v>3.677192912374258E-12</v>
      </c>
    </row>
    <row r="37" spans="1:7" ht="12.75">
      <c r="A37" s="15" t="s">
        <v>48</v>
      </c>
      <c r="B37" s="20" t="s">
        <v>49</v>
      </c>
      <c r="C37" s="20"/>
      <c r="D37" s="11">
        <f>C20</f>
        <v>4.242953337421829E-10</v>
      </c>
      <c r="E37" s="14">
        <v>4.6268282004079805E-15</v>
      </c>
      <c r="F37" s="14">
        <v>1.4555340046125637E-11</v>
      </c>
      <c r="G37" s="14">
        <v>4.1192311235001813E-13</v>
      </c>
    </row>
    <row r="39" ht="12.75">
      <c r="A39" s="17" t="s">
        <v>56</v>
      </c>
    </row>
  </sheetData>
  <mergeCells count="6">
    <mergeCell ref="B35:C35"/>
    <mergeCell ref="B36:C36"/>
    <mergeCell ref="B37:C37"/>
    <mergeCell ref="B32:C32"/>
    <mergeCell ref="B33:C33"/>
    <mergeCell ref="B34:C34"/>
  </mergeCells>
  <printOptions/>
  <pageMargins left="0.27" right="0.18" top="0.73" bottom="0.75" header="0.29" footer="0.5"/>
  <pageSetup fitToHeight="1" fitToWidth="1" horizontalDpi="600" verticalDpi="600" orientation="landscape" scale="6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7"/>
  <sheetViews>
    <sheetView workbookViewId="0" topLeftCell="A340">
      <pane ySplit="13770" topLeftCell="BM965" activePane="topLeft" state="split"/>
      <selection pane="topLeft" activeCell="F247" sqref="F247"/>
      <selection pane="bottomLeft" activeCell="A28" sqref="A28"/>
    </sheetView>
  </sheetViews>
  <sheetFormatPr defaultColWidth="9.140625" defaultRowHeight="12.75"/>
  <sheetData>
    <row r="1" spans="1:2" ht="12.75">
      <c r="A1" s="1">
        <v>40373</v>
      </c>
      <c r="B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5" ht="12.75">
      <c r="B5" t="s">
        <v>22</v>
      </c>
    </row>
    <row r="6" spans="2:4" ht="12.75">
      <c r="B6" s="2">
        <f>MIN(B7:B967)</f>
        <v>-1.27E-19</v>
      </c>
      <c r="D6" t="s">
        <v>23</v>
      </c>
    </row>
    <row r="7" spans="1:4" ht="12.75">
      <c r="A7">
        <v>4</v>
      </c>
      <c r="B7" s="2">
        <v>1.99E-19</v>
      </c>
      <c r="C7" s="2">
        <f>B7-$B$6*1.01</f>
        <v>3.2727E-19</v>
      </c>
      <c r="D7" s="2">
        <f>B7*Cal!$A$20</f>
        <v>3.94499334274763E-12</v>
      </c>
    </row>
    <row r="8" spans="1:4" ht="12.75">
      <c r="A8">
        <v>4.1</v>
      </c>
      <c r="B8" s="2">
        <v>2.18E-19</v>
      </c>
      <c r="C8" s="2">
        <f aca="true" t="shared" si="0" ref="C8:C71">B8-$B$6*1.01</f>
        <v>3.4627000000000005E-19</v>
      </c>
      <c r="D8" s="2">
        <f>B8*Cal!$A$20</f>
        <v>4.321650998587856E-12</v>
      </c>
    </row>
    <row r="9" spans="1:4" ht="12.75">
      <c r="A9">
        <v>4.2</v>
      </c>
      <c r="B9" s="2">
        <v>1.34E-20</v>
      </c>
      <c r="C9" s="2">
        <f t="shared" si="0"/>
        <v>1.4167E-19</v>
      </c>
      <c r="D9" s="2">
        <f>B9*Cal!$A$20</f>
        <v>2.656427678031067E-13</v>
      </c>
    </row>
    <row r="10" spans="1:4" ht="12.75">
      <c r="A10">
        <v>4.3</v>
      </c>
      <c r="B10" s="2">
        <v>5.4E-20</v>
      </c>
      <c r="C10" s="2">
        <f t="shared" si="0"/>
        <v>1.8227E-19</v>
      </c>
      <c r="D10" s="2">
        <f>B10*Cal!$A$20</f>
        <v>1.0705007060722211E-12</v>
      </c>
    </row>
    <row r="11" spans="1:4" ht="12.75">
      <c r="A11">
        <v>4.4</v>
      </c>
      <c r="B11" s="2">
        <v>9.07E-20</v>
      </c>
      <c r="C11" s="2">
        <f t="shared" si="0"/>
        <v>2.1897E-19</v>
      </c>
      <c r="D11" s="2">
        <f>B11*Cal!$A$20</f>
        <v>1.798044704458342E-12</v>
      </c>
    </row>
    <row r="12" spans="1:4" ht="12.75">
      <c r="A12">
        <v>4.5</v>
      </c>
      <c r="B12" s="2">
        <v>1.29E-19</v>
      </c>
      <c r="C12" s="2">
        <f t="shared" si="0"/>
        <v>2.5727E-19</v>
      </c>
      <c r="D12" s="2">
        <f>B12*Cal!$A$20</f>
        <v>2.5573072422836394E-12</v>
      </c>
    </row>
    <row r="13" spans="1:4" ht="12.75">
      <c r="A13">
        <v>4.6</v>
      </c>
      <c r="B13" s="2">
        <v>1.91E-20</v>
      </c>
      <c r="C13" s="2">
        <f t="shared" si="0"/>
        <v>1.4737000000000001E-19</v>
      </c>
      <c r="D13" s="2">
        <f>B13*Cal!$A$20</f>
        <v>3.786400645551745E-13</v>
      </c>
    </row>
    <row r="14" spans="1:4" ht="12.75">
      <c r="A14">
        <v>4.7</v>
      </c>
      <c r="B14" s="2">
        <v>2.48E-20</v>
      </c>
      <c r="C14" s="2">
        <f t="shared" si="0"/>
        <v>1.5307E-19</v>
      </c>
      <c r="D14" s="2">
        <f>B14*Cal!$A$20</f>
        <v>4.916373613072423E-13</v>
      </c>
    </row>
    <row r="15" spans="1:4" ht="12.75">
      <c r="A15">
        <v>4.8</v>
      </c>
      <c r="B15" s="2">
        <v>-5.85E-20</v>
      </c>
      <c r="C15" s="2">
        <f t="shared" si="0"/>
        <v>6.977E-20</v>
      </c>
      <c r="D15" s="2">
        <f>B15*Cal!$A$20</f>
        <v>-1.1597090982449063E-12</v>
      </c>
    </row>
    <row r="16" spans="1:4" ht="12.75">
      <c r="A16">
        <v>4.9</v>
      </c>
      <c r="B16" s="2">
        <v>-4.63E-20</v>
      </c>
      <c r="C16" s="2">
        <f t="shared" si="0"/>
        <v>8.197000000000001E-20</v>
      </c>
      <c r="D16" s="2">
        <f>B16*Cal!$A$20</f>
        <v>-9.178552350211822E-13</v>
      </c>
    </row>
    <row r="17" spans="1:4" ht="12.75">
      <c r="A17">
        <v>5</v>
      </c>
      <c r="B17" s="2">
        <v>-4.86E-20</v>
      </c>
      <c r="C17" s="2">
        <f t="shared" si="0"/>
        <v>7.967000000000001E-20</v>
      </c>
      <c r="D17" s="2">
        <f>B17*Cal!$A$20</f>
        <v>-9.63450635464999E-13</v>
      </c>
    </row>
    <row r="18" spans="1:4" ht="12.75">
      <c r="A18">
        <v>5.1</v>
      </c>
      <c r="B18" s="2">
        <v>8.03E-20</v>
      </c>
      <c r="C18" s="2">
        <f t="shared" si="0"/>
        <v>2.0857E-19</v>
      </c>
      <c r="D18" s="2">
        <f>B18*Cal!$A$20</f>
        <v>1.5918741981036918E-12</v>
      </c>
    </row>
    <row r="19" spans="1:4" ht="12.75">
      <c r="A19">
        <v>5.2</v>
      </c>
      <c r="B19" s="2">
        <v>1E-19</v>
      </c>
      <c r="C19" s="2">
        <f t="shared" si="0"/>
        <v>2.2827E-19</v>
      </c>
      <c r="D19" s="2">
        <f>B19*Cal!$A$20</f>
        <v>1.9824087149485575E-12</v>
      </c>
    </row>
    <row r="20" spans="1:4" ht="12.75">
      <c r="A20">
        <v>5.3</v>
      </c>
      <c r="B20" s="2">
        <v>1.79E-20</v>
      </c>
      <c r="C20" s="2">
        <f t="shared" si="0"/>
        <v>1.4617E-19</v>
      </c>
      <c r="D20" s="2">
        <f>B20*Cal!$A$20</f>
        <v>3.5485115997579183E-13</v>
      </c>
    </row>
    <row r="21" spans="1:4" ht="12.75">
      <c r="A21">
        <v>5.4</v>
      </c>
      <c r="B21" s="2">
        <v>9.85E-20</v>
      </c>
      <c r="C21" s="2">
        <f t="shared" si="0"/>
        <v>2.2677000000000003E-19</v>
      </c>
      <c r="D21" s="2">
        <f>B21*Cal!$A$20</f>
        <v>1.952672584224329E-12</v>
      </c>
    </row>
    <row r="22" spans="1:4" ht="12.75">
      <c r="A22">
        <v>5.5</v>
      </c>
      <c r="B22" s="2">
        <v>3.1E-20</v>
      </c>
      <c r="C22" s="2">
        <f t="shared" si="0"/>
        <v>1.5927E-19</v>
      </c>
      <c r="D22" s="2">
        <f>B22*Cal!$A$20</f>
        <v>6.145467016340528E-13</v>
      </c>
    </row>
    <row r="23" spans="1:4" ht="12.75">
      <c r="A23">
        <v>5.6</v>
      </c>
      <c r="B23" s="2">
        <v>2.36E-20</v>
      </c>
      <c r="C23" s="2">
        <f t="shared" si="0"/>
        <v>1.5187E-19</v>
      </c>
      <c r="D23" s="2">
        <f>B23*Cal!$A$20</f>
        <v>4.678484567278597E-13</v>
      </c>
    </row>
    <row r="24" spans="1:4" ht="12.75">
      <c r="A24">
        <v>5.7</v>
      </c>
      <c r="B24" s="2">
        <v>-1.76E-20</v>
      </c>
      <c r="C24" s="2">
        <f t="shared" si="0"/>
        <v>1.1067E-19</v>
      </c>
      <c r="D24" s="2">
        <f>B24*Cal!$A$20</f>
        <v>-3.4890393383094614E-13</v>
      </c>
    </row>
    <row r="25" spans="1:4" ht="12.75">
      <c r="A25">
        <v>5.8</v>
      </c>
      <c r="B25" s="2">
        <v>1.12E-19</v>
      </c>
      <c r="C25" s="2">
        <f t="shared" si="0"/>
        <v>2.4027E-19</v>
      </c>
      <c r="D25" s="2">
        <f>B25*Cal!$A$20</f>
        <v>2.2202977607423846E-12</v>
      </c>
    </row>
    <row r="26" spans="1:4" ht="12.75">
      <c r="A26">
        <v>5.9</v>
      </c>
      <c r="B26" s="2">
        <v>-5.25E-20</v>
      </c>
      <c r="C26" s="2">
        <f t="shared" si="0"/>
        <v>7.577000000000001E-20</v>
      </c>
      <c r="D26" s="2">
        <f>B26*Cal!$A$20</f>
        <v>-1.0407645753479927E-12</v>
      </c>
    </row>
    <row r="27" spans="1:4" ht="12.75">
      <c r="A27">
        <v>6</v>
      </c>
      <c r="B27" s="2">
        <v>-7.07E-20</v>
      </c>
      <c r="C27" s="2">
        <f t="shared" si="0"/>
        <v>5.757000000000001E-20</v>
      </c>
      <c r="D27" s="2">
        <f>B27*Cal!$A$20</f>
        <v>-1.4015629614686302E-12</v>
      </c>
    </row>
    <row r="28" spans="1:4" ht="12.75">
      <c r="A28">
        <v>6.1</v>
      </c>
      <c r="B28" s="2">
        <v>7.46E-21</v>
      </c>
      <c r="C28" s="2">
        <f t="shared" si="0"/>
        <v>1.3573000000000002E-19</v>
      </c>
      <c r="D28" s="2">
        <f>B28*Cal!$A$20</f>
        <v>1.478876901351624E-13</v>
      </c>
    </row>
    <row r="29" spans="1:4" ht="12.75">
      <c r="A29">
        <v>6.2</v>
      </c>
      <c r="B29" s="2">
        <v>4.24E-20</v>
      </c>
      <c r="C29" s="2">
        <f t="shared" si="0"/>
        <v>1.7067E-19</v>
      </c>
      <c r="D29" s="2">
        <f>B29*Cal!$A$20</f>
        <v>8.405412951381884E-13</v>
      </c>
    </row>
    <row r="30" spans="1:4" ht="12.75">
      <c r="A30">
        <v>6.3</v>
      </c>
      <c r="B30" s="2">
        <v>1.91E-20</v>
      </c>
      <c r="C30" s="2">
        <f t="shared" si="0"/>
        <v>1.4737000000000001E-19</v>
      </c>
      <c r="D30" s="2">
        <f>B30*Cal!$A$20</f>
        <v>3.786400645551745E-13</v>
      </c>
    </row>
    <row r="31" spans="1:4" ht="12.75">
      <c r="A31">
        <v>6.4</v>
      </c>
      <c r="B31" s="2">
        <v>9.55E-20</v>
      </c>
      <c r="C31" s="2">
        <f t="shared" si="0"/>
        <v>2.2377E-19</v>
      </c>
      <c r="D31" s="2">
        <f>B31*Cal!$A$20</f>
        <v>1.8932003227758727E-12</v>
      </c>
    </row>
    <row r="32" spans="1:4" ht="12.75">
      <c r="A32">
        <v>6.5</v>
      </c>
      <c r="B32" s="2">
        <v>-1.37E-20</v>
      </c>
      <c r="C32" s="2">
        <f t="shared" si="0"/>
        <v>1.1457E-19</v>
      </c>
      <c r="D32" s="2">
        <f>B32*Cal!$A$20</f>
        <v>-2.715899939479524E-13</v>
      </c>
    </row>
    <row r="33" spans="1:4" ht="12.75">
      <c r="A33">
        <v>6.6</v>
      </c>
      <c r="B33" s="2">
        <v>-1.07E-20</v>
      </c>
      <c r="C33" s="2">
        <f t="shared" si="0"/>
        <v>1.1757000000000001E-19</v>
      </c>
      <c r="D33" s="2">
        <f>B33*Cal!$A$20</f>
        <v>-2.1211773249949568E-13</v>
      </c>
    </row>
    <row r="34" spans="1:4" ht="12.75">
      <c r="A34">
        <v>6.7</v>
      </c>
      <c r="B34" s="2">
        <v>-1.46E-20</v>
      </c>
      <c r="C34" s="2">
        <f t="shared" si="0"/>
        <v>1.1367E-19</v>
      </c>
      <c r="D34" s="2">
        <f>B34*Cal!$A$20</f>
        <v>-2.894316723824894E-13</v>
      </c>
    </row>
    <row r="35" spans="1:4" ht="12.75">
      <c r="A35">
        <v>6.8</v>
      </c>
      <c r="B35" s="2">
        <v>-5.67E-21</v>
      </c>
      <c r="C35" s="2">
        <f t="shared" si="0"/>
        <v>1.226E-19</v>
      </c>
      <c r="D35" s="2">
        <f>B35*Cal!$A$20</f>
        <v>-1.1240257413758322E-13</v>
      </c>
    </row>
    <row r="36" spans="1:4" ht="12.75">
      <c r="A36">
        <v>6.9</v>
      </c>
      <c r="B36" s="2">
        <v>5.82E-20</v>
      </c>
      <c r="C36" s="2">
        <f t="shared" si="0"/>
        <v>1.8647E-19</v>
      </c>
      <c r="D36" s="2">
        <f>B36*Cal!$A$20</f>
        <v>1.1537618721000605E-12</v>
      </c>
    </row>
    <row r="37" spans="1:4" ht="12.75">
      <c r="A37">
        <v>7</v>
      </c>
      <c r="B37" s="2">
        <v>1.85E-20</v>
      </c>
      <c r="C37" s="2">
        <f t="shared" si="0"/>
        <v>1.4677000000000002E-19</v>
      </c>
      <c r="D37" s="2">
        <f>B37*Cal!$A$20</f>
        <v>3.6674561226548316E-13</v>
      </c>
    </row>
    <row r="38" spans="1:4" ht="12.75">
      <c r="A38">
        <v>7.1</v>
      </c>
      <c r="B38" s="2">
        <v>7.76E-21</v>
      </c>
      <c r="C38" s="2">
        <f t="shared" si="0"/>
        <v>1.3603E-19</v>
      </c>
      <c r="D38" s="2">
        <f>B38*Cal!$A$20</f>
        <v>1.538349162800081E-13</v>
      </c>
    </row>
    <row r="39" spans="1:4" ht="12.75">
      <c r="A39">
        <v>7.2</v>
      </c>
      <c r="B39" s="2">
        <v>4.98E-20</v>
      </c>
      <c r="C39" s="2">
        <f t="shared" si="0"/>
        <v>1.7807E-19</v>
      </c>
      <c r="D39" s="2">
        <f>B39*Cal!$A$20</f>
        <v>9.872395400443818E-13</v>
      </c>
    </row>
    <row r="40" spans="1:4" ht="12.75">
      <c r="A40">
        <v>7.3</v>
      </c>
      <c r="B40" s="2">
        <v>-7.79E-20</v>
      </c>
      <c r="C40" s="2">
        <f t="shared" si="0"/>
        <v>5.037000000000001E-20</v>
      </c>
      <c r="D40" s="2">
        <f>B40*Cal!$A$20</f>
        <v>-1.5442963889449263E-12</v>
      </c>
    </row>
    <row r="41" spans="1:4" ht="12.75">
      <c r="A41">
        <v>7.4</v>
      </c>
      <c r="B41" s="2">
        <v>2.42E-20</v>
      </c>
      <c r="C41" s="2">
        <f t="shared" si="0"/>
        <v>1.5247000000000002E-19</v>
      </c>
      <c r="D41" s="2">
        <f>B41*Cal!$A$20</f>
        <v>4.797429090175509E-13</v>
      </c>
    </row>
    <row r="42" spans="1:4" ht="12.75">
      <c r="A42">
        <v>7.5</v>
      </c>
      <c r="B42" s="2">
        <v>4.24E-20</v>
      </c>
      <c r="C42" s="2">
        <f t="shared" si="0"/>
        <v>1.7067E-19</v>
      </c>
      <c r="D42" s="2">
        <f>B42*Cal!$A$20</f>
        <v>8.405412951381884E-13</v>
      </c>
    </row>
    <row r="43" spans="1:4" ht="12.75">
      <c r="A43">
        <v>7.6</v>
      </c>
      <c r="B43" s="2">
        <v>2E-20</v>
      </c>
      <c r="C43" s="2">
        <f t="shared" si="0"/>
        <v>1.4827E-19</v>
      </c>
      <c r="D43" s="2">
        <f>B43*Cal!$A$20</f>
        <v>3.964817429897115E-13</v>
      </c>
    </row>
    <row r="44" spans="1:4" ht="12.75">
      <c r="A44">
        <v>7.7</v>
      </c>
      <c r="B44" s="2">
        <v>4.3E-20</v>
      </c>
      <c r="C44" s="2">
        <f t="shared" si="0"/>
        <v>1.7127000000000001E-19</v>
      </c>
      <c r="D44" s="2">
        <f>B44*Cal!$A$20</f>
        <v>8.524357474278798E-13</v>
      </c>
    </row>
    <row r="45" spans="1:4" ht="12.75">
      <c r="A45">
        <v>7.8</v>
      </c>
      <c r="B45" s="2">
        <v>6.27E-20</v>
      </c>
      <c r="C45" s="2">
        <f t="shared" si="0"/>
        <v>1.9097E-19</v>
      </c>
      <c r="D45" s="2">
        <f>B45*Cal!$A$20</f>
        <v>1.2429702642727456E-12</v>
      </c>
    </row>
    <row r="46" spans="1:4" ht="12.75">
      <c r="A46">
        <v>7.9</v>
      </c>
      <c r="B46" s="2">
        <v>1.2E-19</v>
      </c>
      <c r="C46" s="2">
        <f t="shared" si="0"/>
        <v>2.4827E-19</v>
      </c>
      <c r="D46" s="2">
        <f>B46*Cal!$A$20</f>
        <v>2.3788904579382694E-12</v>
      </c>
    </row>
    <row r="47" spans="1:4" ht="12.75">
      <c r="A47">
        <v>8</v>
      </c>
      <c r="B47" s="2">
        <v>5.97E-20</v>
      </c>
      <c r="C47" s="2">
        <f t="shared" si="0"/>
        <v>1.8797E-19</v>
      </c>
      <c r="D47" s="2">
        <f>B47*Cal!$A$20</f>
        <v>1.1834980028242889E-12</v>
      </c>
    </row>
    <row r="48" spans="1:4" ht="12.75">
      <c r="A48">
        <v>8.1</v>
      </c>
      <c r="B48" s="2">
        <v>1.04E-19</v>
      </c>
      <c r="C48" s="2">
        <f t="shared" si="0"/>
        <v>2.3227E-19</v>
      </c>
      <c r="D48" s="2">
        <f>B48*Cal!$A$20</f>
        <v>2.0617050635465E-12</v>
      </c>
    </row>
    <row r="49" spans="1:4" ht="12.75">
      <c r="A49">
        <v>8.2</v>
      </c>
      <c r="B49" s="2">
        <v>9.25E-21</v>
      </c>
      <c r="C49" s="2">
        <f t="shared" si="0"/>
        <v>1.3752E-19</v>
      </c>
      <c r="D49" s="2">
        <f>B49*Cal!$A$20</f>
        <v>1.8337280613274158E-13</v>
      </c>
    </row>
    <row r="50" spans="1:4" ht="12.75">
      <c r="A50">
        <v>8.3</v>
      </c>
      <c r="B50" s="2">
        <v>7.34E-20</v>
      </c>
      <c r="C50" s="2">
        <f t="shared" si="0"/>
        <v>2.0167E-19</v>
      </c>
      <c r="D50" s="2">
        <f>B50*Cal!$A$20</f>
        <v>1.4550879967722414E-12</v>
      </c>
    </row>
    <row r="51" spans="1:4" ht="12.75">
      <c r="A51">
        <v>8.4</v>
      </c>
      <c r="B51" s="2">
        <v>4.54E-20</v>
      </c>
      <c r="C51" s="2">
        <f t="shared" si="0"/>
        <v>1.7367E-19</v>
      </c>
      <c r="D51" s="2">
        <f>B51*Cal!$A$20</f>
        <v>9.000135565866452E-13</v>
      </c>
    </row>
    <row r="52" spans="1:4" ht="12.75">
      <c r="A52">
        <v>8.5</v>
      </c>
      <c r="B52" s="2">
        <v>-2.84E-20</v>
      </c>
      <c r="C52" s="2">
        <f t="shared" si="0"/>
        <v>9.987E-20</v>
      </c>
      <c r="D52" s="2">
        <f>B52*Cal!$A$20</f>
        <v>-5.630040750453904E-13</v>
      </c>
    </row>
    <row r="53" spans="1:4" ht="12.75">
      <c r="A53">
        <v>8.6</v>
      </c>
      <c r="B53" s="2">
        <v>-1.61E-20</v>
      </c>
      <c r="C53" s="2">
        <f t="shared" si="0"/>
        <v>1.1217E-19</v>
      </c>
      <c r="D53" s="2">
        <f>B53*Cal!$A$20</f>
        <v>-3.1916780310671775E-13</v>
      </c>
    </row>
    <row r="54" spans="1:4" ht="12.75">
      <c r="A54">
        <v>8.7</v>
      </c>
      <c r="B54" s="2">
        <v>-2.39E-20</v>
      </c>
      <c r="C54" s="2">
        <f t="shared" si="0"/>
        <v>1.0437000000000001E-19</v>
      </c>
      <c r="D54" s="2">
        <f>B54*Cal!$A$20</f>
        <v>-4.737956828727053E-13</v>
      </c>
    </row>
    <row r="55" spans="1:4" ht="12.75">
      <c r="A55">
        <v>8.8</v>
      </c>
      <c r="B55" s="2">
        <v>-2.54E-20</v>
      </c>
      <c r="C55" s="2">
        <f t="shared" si="0"/>
        <v>1.0287000000000001E-19</v>
      </c>
      <c r="D55" s="2">
        <f>B55*Cal!$A$20</f>
        <v>-5.035318135969337E-13</v>
      </c>
    </row>
    <row r="56" spans="1:4" ht="12.75">
      <c r="A56">
        <v>8.9</v>
      </c>
      <c r="B56" s="2">
        <v>-1.64E-20</v>
      </c>
      <c r="C56" s="2">
        <f t="shared" si="0"/>
        <v>1.1187000000000002E-19</v>
      </c>
      <c r="D56" s="2">
        <f>B56*Cal!$A$20</f>
        <v>-3.2511502925156344E-13</v>
      </c>
    </row>
    <row r="57" spans="1:4" ht="12.75">
      <c r="A57">
        <v>9</v>
      </c>
      <c r="B57" s="2">
        <v>9.37E-20</v>
      </c>
      <c r="C57" s="2">
        <f t="shared" si="0"/>
        <v>2.2197E-19</v>
      </c>
      <c r="D57" s="2">
        <f>B57*Cal!$A$20</f>
        <v>1.8575169659067985E-12</v>
      </c>
    </row>
    <row r="58" spans="1:4" ht="12.75">
      <c r="A58">
        <v>9.1</v>
      </c>
      <c r="B58" s="2">
        <v>5.76E-20</v>
      </c>
      <c r="C58" s="2">
        <f t="shared" si="0"/>
        <v>1.8587000000000002E-19</v>
      </c>
      <c r="D58" s="2">
        <f>B58*Cal!$A$20</f>
        <v>1.1418674198103692E-12</v>
      </c>
    </row>
    <row r="59" spans="1:4" ht="12.75">
      <c r="A59">
        <v>9.2</v>
      </c>
      <c r="B59" s="2">
        <v>-3.85E-20</v>
      </c>
      <c r="C59" s="2">
        <f t="shared" si="0"/>
        <v>8.977E-20</v>
      </c>
      <c r="D59" s="2">
        <f>B59*Cal!$A$20</f>
        <v>-7.632273552551947E-13</v>
      </c>
    </row>
    <row r="60" spans="1:4" ht="12.75">
      <c r="A60">
        <v>9.3</v>
      </c>
      <c r="B60" s="2">
        <v>5.88E-20</v>
      </c>
      <c r="C60" s="2">
        <f t="shared" si="0"/>
        <v>1.8707E-19</v>
      </c>
      <c r="D60" s="2">
        <f>B60*Cal!$A$20</f>
        <v>1.165656324389752E-12</v>
      </c>
    </row>
    <row r="61" spans="1:4" ht="12.75">
      <c r="A61">
        <v>9.4</v>
      </c>
      <c r="B61" s="2">
        <v>4.78E-20</v>
      </c>
      <c r="C61" s="2">
        <f t="shared" si="0"/>
        <v>1.7607E-19</v>
      </c>
      <c r="D61" s="2">
        <f>B61*Cal!$A$20</f>
        <v>9.475913657454106E-13</v>
      </c>
    </row>
    <row r="62" spans="1:4" ht="12.75">
      <c r="A62">
        <v>9.5</v>
      </c>
      <c r="B62" s="2">
        <v>3.91E-20</v>
      </c>
      <c r="C62" s="2">
        <f t="shared" si="0"/>
        <v>1.6737E-19</v>
      </c>
      <c r="D62" s="2">
        <f>B62*Cal!$A$20</f>
        <v>7.75121807544886E-13</v>
      </c>
    </row>
    <row r="63" spans="1:4" ht="12.75">
      <c r="A63">
        <v>9.6</v>
      </c>
      <c r="B63" s="2">
        <v>1.45E-19</v>
      </c>
      <c r="C63" s="2">
        <f t="shared" si="0"/>
        <v>2.7327000000000003E-19</v>
      </c>
      <c r="D63" s="2">
        <f>B63*Cal!$A$20</f>
        <v>2.8744926366754085E-12</v>
      </c>
    </row>
    <row r="64" spans="1:4" ht="12.75">
      <c r="A64">
        <v>9.7</v>
      </c>
      <c r="B64" s="2">
        <v>1.41E-19</v>
      </c>
      <c r="C64" s="2">
        <f t="shared" si="0"/>
        <v>2.6927E-19</v>
      </c>
      <c r="D64" s="2">
        <f>B64*Cal!$A$20</f>
        <v>2.7951962880774665E-12</v>
      </c>
    </row>
    <row r="65" spans="1:4" ht="12.75">
      <c r="A65">
        <v>9.8</v>
      </c>
      <c r="B65" s="2">
        <v>2.89E-20</v>
      </c>
      <c r="C65" s="2">
        <f t="shared" si="0"/>
        <v>1.5717E-19</v>
      </c>
      <c r="D65" s="2">
        <f>B65*Cal!$A$20</f>
        <v>5.729161186201332E-13</v>
      </c>
    </row>
    <row r="66" spans="1:4" ht="12.75">
      <c r="A66">
        <v>9.9</v>
      </c>
      <c r="B66" s="2">
        <v>3.46E-20</v>
      </c>
      <c r="C66" s="2">
        <f t="shared" si="0"/>
        <v>1.6287E-19</v>
      </c>
      <c r="D66" s="2">
        <f>B66*Cal!$A$20</f>
        <v>6.859134153722009E-13</v>
      </c>
    </row>
    <row r="67" spans="1:4" ht="12.75">
      <c r="A67">
        <v>10</v>
      </c>
      <c r="B67" s="2">
        <v>1.23E-19</v>
      </c>
      <c r="C67" s="2">
        <f t="shared" si="0"/>
        <v>2.5126999999999997E-19</v>
      </c>
      <c r="D67" s="2">
        <f>B67*Cal!$A$20</f>
        <v>2.4383627193867258E-12</v>
      </c>
    </row>
    <row r="68" spans="1:4" ht="12.75">
      <c r="A68">
        <v>10.1</v>
      </c>
      <c r="B68" s="2">
        <v>5.73E-20</v>
      </c>
      <c r="C68" s="2">
        <f t="shared" si="0"/>
        <v>1.8557E-19</v>
      </c>
      <c r="D68" s="2">
        <f>B68*Cal!$A$20</f>
        <v>1.1359201936655236E-12</v>
      </c>
    </row>
    <row r="69" spans="1:4" ht="12.75">
      <c r="A69">
        <v>10.2</v>
      </c>
      <c r="B69" s="2">
        <v>1.23E-19</v>
      </c>
      <c r="C69" s="2">
        <f t="shared" si="0"/>
        <v>2.5126999999999997E-19</v>
      </c>
      <c r="D69" s="2">
        <f>B69*Cal!$A$20</f>
        <v>2.4383627193867258E-12</v>
      </c>
    </row>
    <row r="70" spans="1:4" ht="12.75">
      <c r="A70">
        <v>10.3</v>
      </c>
      <c r="B70" s="2">
        <v>1.84E-19</v>
      </c>
      <c r="C70" s="2">
        <f t="shared" si="0"/>
        <v>3.1227E-19</v>
      </c>
      <c r="D70" s="2">
        <f>B70*Cal!$A$20</f>
        <v>3.647632035505346E-12</v>
      </c>
    </row>
    <row r="71" spans="1:4" ht="12.75">
      <c r="A71">
        <v>10.4</v>
      </c>
      <c r="B71" s="2">
        <v>3.44E-19</v>
      </c>
      <c r="C71" s="2">
        <f t="shared" si="0"/>
        <v>4.7227E-19</v>
      </c>
      <c r="D71" s="2">
        <f>B71*Cal!$A$20</f>
        <v>6.819485979423038E-12</v>
      </c>
    </row>
    <row r="72" spans="1:4" ht="12.75">
      <c r="A72">
        <v>10.5</v>
      </c>
      <c r="B72" s="2">
        <v>3.56E-19</v>
      </c>
      <c r="C72" s="2">
        <f aca="true" t="shared" si="1" ref="C72:C135">B72-$B$6*1.01</f>
        <v>4.8427E-19</v>
      </c>
      <c r="D72" s="2">
        <f>B72*Cal!$A$20</f>
        <v>7.0573750252168654E-12</v>
      </c>
    </row>
    <row r="73" spans="1:4" ht="12.75">
      <c r="A73">
        <v>10.6</v>
      </c>
      <c r="B73" s="2">
        <v>4.18E-19</v>
      </c>
      <c r="C73" s="2">
        <f t="shared" si="1"/>
        <v>5.4627E-19</v>
      </c>
      <c r="D73" s="2">
        <f>B73*Cal!$A$20</f>
        <v>8.28646842848497E-12</v>
      </c>
    </row>
    <row r="74" spans="1:4" ht="12.75">
      <c r="A74">
        <v>10.7</v>
      </c>
      <c r="B74" s="2">
        <v>6.92E-19</v>
      </c>
      <c r="C74" s="2">
        <f t="shared" si="1"/>
        <v>8.2027E-19</v>
      </c>
      <c r="D74" s="2">
        <f>B74*Cal!$A$20</f>
        <v>1.3718268307444019E-11</v>
      </c>
    </row>
    <row r="75" spans="1:4" ht="12.75">
      <c r="A75">
        <v>10.8</v>
      </c>
      <c r="B75" s="2">
        <v>1.02E-18</v>
      </c>
      <c r="C75" s="2">
        <f t="shared" si="1"/>
        <v>1.1482699999999999E-18</v>
      </c>
      <c r="D75" s="2">
        <f>B75*Cal!$A$20</f>
        <v>2.0220568892475288E-11</v>
      </c>
    </row>
    <row r="76" spans="1:4" ht="12.75">
      <c r="A76">
        <v>10.9</v>
      </c>
      <c r="B76" s="2">
        <v>1.64E-18</v>
      </c>
      <c r="C76" s="2">
        <f t="shared" si="1"/>
        <v>1.76827E-18</v>
      </c>
      <c r="D76" s="2">
        <f>B76*Cal!$A$20</f>
        <v>3.2511502925156344E-11</v>
      </c>
    </row>
    <row r="77" spans="1:4" ht="12.75">
      <c r="A77">
        <v>11</v>
      </c>
      <c r="B77" s="2">
        <v>2.9E-18</v>
      </c>
      <c r="C77" s="2">
        <f t="shared" si="1"/>
        <v>3.02827E-18</v>
      </c>
      <c r="D77" s="2">
        <f>B77*Cal!$A$20</f>
        <v>5.748985273350817E-11</v>
      </c>
    </row>
    <row r="78" spans="1:4" ht="12.75">
      <c r="A78">
        <v>11.1</v>
      </c>
      <c r="B78" s="2">
        <v>6.18E-18</v>
      </c>
      <c r="C78" s="2">
        <f t="shared" si="1"/>
        <v>6.3082700000000006E-18</v>
      </c>
      <c r="D78" s="2">
        <f>B78*Cal!$A$20</f>
        <v>1.2251285858382088E-10</v>
      </c>
    </row>
    <row r="79" spans="1:4" ht="12.75">
      <c r="A79">
        <v>11.2</v>
      </c>
      <c r="B79" s="2">
        <v>1.36E-17</v>
      </c>
      <c r="C79" s="2">
        <f t="shared" si="1"/>
        <v>1.372827E-17</v>
      </c>
      <c r="D79" s="2">
        <f>B79*Cal!$A$20</f>
        <v>2.6960758523300386E-10</v>
      </c>
    </row>
    <row r="80" spans="1:4" ht="12.75">
      <c r="A80">
        <v>11.3</v>
      </c>
      <c r="B80" s="2">
        <v>3.78E-17</v>
      </c>
      <c r="C80" s="2">
        <f t="shared" si="1"/>
        <v>3.792827E-17</v>
      </c>
      <c r="D80" s="2">
        <f>B80*Cal!$A$20</f>
        <v>7.493504942505548E-10</v>
      </c>
    </row>
    <row r="81" spans="1:4" ht="12.75">
      <c r="A81">
        <v>11.4</v>
      </c>
      <c r="B81" s="2">
        <v>1.25E-16</v>
      </c>
      <c r="C81" s="2">
        <f t="shared" si="1"/>
        <v>1.2512827000000001E-16</v>
      </c>
      <c r="D81" s="2">
        <f>B81*Cal!$A$20</f>
        <v>2.4780108936856974E-09</v>
      </c>
    </row>
    <row r="82" spans="1:4" ht="12.75">
      <c r="A82">
        <v>11.5</v>
      </c>
      <c r="B82" s="2">
        <v>2.9E-16</v>
      </c>
      <c r="C82" s="2">
        <f t="shared" si="1"/>
        <v>2.9012826999999996E-16</v>
      </c>
      <c r="D82" s="2">
        <f>B82*Cal!$A$20</f>
        <v>5.748985273350817E-09</v>
      </c>
    </row>
    <row r="83" spans="1:4" ht="12.75">
      <c r="A83">
        <v>11.6</v>
      </c>
      <c r="B83" s="2">
        <v>4.05E-16</v>
      </c>
      <c r="C83" s="2">
        <f t="shared" si="1"/>
        <v>4.0512827E-16</v>
      </c>
      <c r="D83" s="2">
        <f>B83*Cal!$A$20</f>
        <v>8.028755295541659E-09</v>
      </c>
    </row>
    <row r="84" spans="1:4" ht="12.75">
      <c r="A84">
        <v>11.7</v>
      </c>
      <c r="B84" s="2">
        <v>5.04E-16</v>
      </c>
      <c r="C84" s="2">
        <f t="shared" si="1"/>
        <v>5.0412827E-16</v>
      </c>
      <c r="D84" s="2">
        <f>B84*Cal!$A$20</f>
        <v>9.991339923340731E-09</v>
      </c>
    </row>
    <row r="85" spans="1:4" ht="12.75">
      <c r="A85">
        <v>11.8</v>
      </c>
      <c r="B85" s="2">
        <v>6.18E-16</v>
      </c>
      <c r="C85" s="2">
        <f t="shared" si="1"/>
        <v>6.1812827E-16</v>
      </c>
      <c r="D85" s="2">
        <f>B85*Cal!$A$20</f>
        <v>1.2251285858382087E-08</v>
      </c>
    </row>
    <row r="86" spans="1:4" ht="12.75">
      <c r="A86">
        <v>11.9</v>
      </c>
      <c r="B86" s="2">
        <v>6.85E-16</v>
      </c>
      <c r="C86" s="2">
        <f t="shared" si="1"/>
        <v>6.8512827E-16</v>
      </c>
      <c r="D86" s="2">
        <f>B86*Cal!$A$20</f>
        <v>1.357949969739762E-08</v>
      </c>
    </row>
    <row r="87" spans="1:4" ht="12.75">
      <c r="A87">
        <v>12</v>
      </c>
      <c r="B87" s="2">
        <v>7.16E-16</v>
      </c>
      <c r="C87" s="2">
        <f t="shared" si="1"/>
        <v>7.1612827E-16</v>
      </c>
      <c r="D87" s="2">
        <f>B87*Cal!$A$20</f>
        <v>1.4194046399031674E-08</v>
      </c>
    </row>
    <row r="88" spans="1:4" ht="12.75">
      <c r="A88">
        <v>12.1</v>
      </c>
      <c r="B88" s="2">
        <v>6.21E-16</v>
      </c>
      <c r="C88" s="2">
        <f t="shared" si="1"/>
        <v>6.2112827E-16</v>
      </c>
      <c r="D88" s="2">
        <f>B88*Cal!$A$20</f>
        <v>1.2310758119830544E-08</v>
      </c>
    </row>
    <row r="89" spans="1:4" ht="12.75">
      <c r="A89">
        <v>12.2</v>
      </c>
      <c r="B89" s="2">
        <v>5.04E-16</v>
      </c>
      <c r="C89" s="2">
        <f t="shared" si="1"/>
        <v>5.0412827E-16</v>
      </c>
      <c r="D89" s="2">
        <f>B89*Cal!$A$20</f>
        <v>9.991339923340731E-09</v>
      </c>
    </row>
    <row r="90" spans="1:4" ht="12.75">
      <c r="A90">
        <v>12.3</v>
      </c>
      <c r="B90" s="2">
        <v>3.19E-16</v>
      </c>
      <c r="C90" s="2">
        <f t="shared" si="1"/>
        <v>3.1912827E-16</v>
      </c>
      <c r="D90" s="2">
        <f>B90*Cal!$A$20</f>
        <v>6.323883800685899E-09</v>
      </c>
    </row>
    <row r="91" spans="1:4" ht="12.75">
      <c r="A91">
        <v>12.4</v>
      </c>
      <c r="B91" s="2">
        <v>4.38E-17</v>
      </c>
      <c r="C91" s="2">
        <f t="shared" si="1"/>
        <v>4.3928269999999997E-17</v>
      </c>
      <c r="D91" s="2">
        <f>B91*Cal!$A$20</f>
        <v>8.682950171474682E-10</v>
      </c>
    </row>
    <row r="92" spans="1:4" ht="12.75">
      <c r="A92">
        <v>12.5</v>
      </c>
      <c r="B92" s="2">
        <v>4.92E-18</v>
      </c>
      <c r="C92" s="2">
        <f t="shared" si="1"/>
        <v>5.04827E-18</v>
      </c>
      <c r="D92" s="2">
        <f>B92*Cal!$A$20</f>
        <v>9.753450877546904E-11</v>
      </c>
    </row>
    <row r="93" spans="1:4" ht="12.75">
      <c r="A93">
        <v>12.6</v>
      </c>
      <c r="B93" s="2">
        <v>4.13E-18</v>
      </c>
      <c r="C93" s="2">
        <f t="shared" si="1"/>
        <v>4.258270000000001E-18</v>
      </c>
      <c r="D93" s="2">
        <f>B93*Cal!$A$20</f>
        <v>8.187347992737545E-11</v>
      </c>
    </row>
    <row r="94" spans="1:4" ht="12.75">
      <c r="A94">
        <v>12.7</v>
      </c>
      <c r="B94" s="2">
        <v>4.7E-18</v>
      </c>
      <c r="C94" s="2">
        <f t="shared" si="1"/>
        <v>4.82827E-18</v>
      </c>
      <c r="D94" s="2">
        <f>B94*Cal!$A$20</f>
        <v>9.31732096025822E-11</v>
      </c>
    </row>
    <row r="95" spans="1:4" ht="12.75">
      <c r="A95">
        <v>12.8</v>
      </c>
      <c r="B95" s="2">
        <v>5.7E-18</v>
      </c>
      <c r="C95" s="2">
        <f t="shared" si="1"/>
        <v>5.82827E-18</v>
      </c>
      <c r="D95" s="2">
        <f>B95*Cal!$A$20</f>
        <v>1.1299729675206778E-10</v>
      </c>
    </row>
    <row r="96" spans="1:4" ht="12.75">
      <c r="A96">
        <v>12.9</v>
      </c>
      <c r="B96" s="2">
        <v>7.19E-18</v>
      </c>
      <c r="C96" s="2">
        <f t="shared" si="1"/>
        <v>7.31827E-18</v>
      </c>
      <c r="D96" s="2">
        <f>B96*Cal!$A$20</f>
        <v>1.4253518660480128E-10</v>
      </c>
    </row>
    <row r="97" spans="1:4" ht="12.75">
      <c r="A97">
        <v>13</v>
      </c>
      <c r="B97" s="2">
        <v>8.14E-18</v>
      </c>
      <c r="C97" s="2">
        <f t="shared" si="1"/>
        <v>8.26827E-18</v>
      </c>
      <c r="D97" s="2">
        <f>B97*Cal!$A$20</f>
        <v>1.613680693968126E-10</v>
      </c>
    </row>
    <row r="98" spans="1:4" ht="12.75">
      <c r="A98">
        <v>13.1</v>
      </c>
      <c r="B98" s="2">
        <v>8.61E-18</v>
      </c>
      <c r="C98" s="2">
        <f t="shared" si="1"/>
        <v>8.73827E-18</v>
      </c>
      <c r="D98" s="2">
        <f>B98*Cal!$A$20</f>
        <v>1.706853903570708E-10</v>
      </c>
    </row>
    <row r="99" spans="1:4" ht="12.75">
      <c r="A99">
        <v>13.2</v>
      </c>
      <c r="B99" s="2">
        <v>9.54E-18</v>
      </c>
      <c r="C99" s="2">
        <f t="shared" si="1"/>
        <v>9.66827E-18</v>
      </c>
      <c r="D99" s="2">
        <f>B99*Cal!$A$20</f>
        <v>1.891217914060924E-10</v>
      </c>
    </row>
    <row r="100" spans="1:4" ht="12.75">
      <c r="A100">
        <v>13.3</v>
      </c>
      <c r="B100" s="2">
        <v>1.31E-17</v>
      </c>
      <c r="C100" s="2">
        <f t="shared" si="1"/>
        <v>1.322827E-17</v>
      </c>
      <c r="D100" s="2">
        <f>B100*Cal!$A$20</f>
        <v>2.5969554165826105E-10</v>
      </c>
    </row>
    <row r="101" spans="1:4" ht="12.75">
      <c r="A101">
        <v>13.4</v>
      </c>
      <c r="B101" s="2">
        <v>3.21E-17</v>
      </c>
      <c r="C101" s="2">
        <f t="shared" si="1"/>
        <v>3.222827E-17</v>
      </c>
      <c r="D101" s="2">
        <f>B101*Cal!$A$20</f>
        <v>6.36353197498487E-10</v>
      </c>
    </row>
    <row r="102" spans="1:4" ht="12.75">
      <c r="A102">
        <v>13.5</v>
      </c>
      <c r="B102" s="2">
        <v>8.47E-17</v>
      </c>
      <c r="C102" s="2">
        <f t="shared" si="1"/>
        <v>8.482827E-17</v>
      </c>
      <c r="D102" s="2">
        <f>B102*Cal!$A$20</f>
        <v>1.6791001815614284E-09</v>
      </c>
    </row>
    <row r="103" spans="1:4" ht="12.75">
      <c r="A103">
        <v>13.6</v>
      </c>
      <c r="B103" s="2">
        <v>1.21E-16</v>
      </c>
      <c r="C103" s="2">
        <f t="shared" si="1"/>
        <v>1.2112827E-16</v>
      </c>
      <c r="D103" s="2">
        <f>B103*Cal!$A$20</f>
        <v>2.3987145450877545E-09</v>
      </c>
    </row>
    <row r="104" spans="1:4" ht="12.75">
      <c r="A104">
        <v>13.7</v>
      </c>
      <c r="B104" s="2">
        <v>1.41E-16</v>
      </c>
      <c r="C104" s="2">
        <f t="shared" si="1"/>
        <v>1.4112827E-16</v>
      </c>
      <c r="D104" s="2">
        <f>B104*Cal!$A$20</f>
        <v>2.7951962880774662E-09</v>
      </c>
    </row>
    <row r="105" spans="1:4" ht="12.75">
      <c r="A105">
        <v>13.8</v>
      </c>
      <c r="B105" s="2">
        <v>1.67E-16</v>
      </c>
      <c r="C105" s="2">
        <f t="shared" si="1"/>
        <v>1.6712827E-16</v>
      </c>
      <c r="D105" s="2">
        <f>B105*Cal!$A$20</f>
        <v>3.3106225539640913E-09</v>
      </c>
    </row>
    <row r="106" spans="1:4" ht="12.75">
      <c r="A106">
        <v>13.9</v>
      </c>
      <c r="B106" s="2">
        <v>1.85E-16</v>
      </c>
      <c r="C106" s="2">
        <f t="shared" si="1"/>
        <v>1.8512827E-16</v>
      </c>
      <c r="D106" s="2">
        <f>B106*Cal!$A$20</f>
        <v>3.6674561226548318E-09</v>
      </c>
    </row>
    <row r="107" spans="1:4" ht="12.75">
      <c r="A107">
        <v>14</v>
      </c>
      <c r="B107" s="2">
        <v>1.9E-16</v>
      </c>
      <c r="C107" s="2">
        <f t="shared" si="1"/>
        <v>1.9012827E-16</v>
      </c>
      <c r="D107" s="2">
        <f>B107*Cal!$A$20</f>
        <v>3.76657655840226E-09</v>
      </c>
    </row>
    <row r="108" spans="1:4" ht="12.75">
      <c r="A108">
        <v>14.1</v>
      </c>
      <c r="B108" s="2">
        <v>1.73E-16</v>
      </c>
      <c r="C108" s="2">
        <f t="shared" si="1"/>
        <v>1.7312827E-16</v>
      </c>
      <c r="D108" s="2">
        <f>B108*Cal!$A$20</f>
        <v>3.4295670768610047E-09</v>
      </c>
    </row>
    <row r="109" spans="1:4" ht="12.75">
      <c r="A109">
        <v>14.2</v>
      </c>
      <c r="B109" s="2">
        <v>1.42E-16</v>
      </c>
      <c r="C109" s="2">
        <f t="shared" si="1"/>
        <v>1.4212827E-16</v>
      </c>
      <c r="D109" s="2">
        <f>B109*Cal!$A$20</f>
        <v>2.8150203752269517E-09</v>
      </c>
    </row>
    <row r="110" spans="1:4" ht="12.75">
      <c r="A110">
        <v>14.3</v>
      </c>
      <c r="B110" s="2">
        <v>1.01E-16</v>
      </c>
      <c r="C110" s="2">
        <f t="shared" si="1"/>
        <v>1.0112827000000001E-16</v>
      </c>
      <c r="D110" s="2">
        <f>B110*Cal!$A$20</f>
        <v>2.0022328020980432E-09</v>
      </c>
    </row>
    <row r="111" spans="1:4" ht="12.75">
      <c r="A111">
        <v>14.4</v>
      </c>
      <c r="B111" s="2">
        <v>1.82E-17</v>
      </c>
      <c r="C111" s="2">
        <f t="shared" si="1"/>
        <v>1.8328269999999997E-17</v>
      </c>
      <c r="D111" s="2">
        <f>B111*Cal!$A$20</f>
        <v>3.607983861206375E-10</v>
      </c>
    </row>
    <row r="112" spans="1:4" ht="12.75">
      <c r="A112">
        <v>14.5</v>
      </c>
      <c r="B112" s="2">
        <v>3.48E-18</v>
      </c>
      <c r="C112" s="2">
        <f t="shared" si="1"/>
        <v>3.60827E-18</v>
      </c>
      <c r="D112" s="2">
        <f>B112*Cal!$A$20</f>
        <v>6.898782328020981E-11</v>
      </c>
    </row>
    <row r="113" spans="1:4" ht="12.75">
      <c r="A113">
        <v>14.6</v>
      </c>
      <c r="B113" s="2">
        <v>3.69E-18</v>
      </c>
      <c r="C113" s="2">
        <f t="shared" si="1"/>
        <v>3.81827E-18</v>
      </c>
      <c r="D113" s="2">
        <f>B113*Cal!$A$20</f>
        <v>7.315088158160178E-11</v>
      </c>
    </row>
    <row r="114" spans="1:4" ht="12.75">
      <c r="A114">
        <v>14.7</v>
      </c>
      <c r="B114" s="2">
        <v>4.6E-18</v>
      </c>
      <c r="C114" s="2">
        <f t="shared" si="1"/>
        <v>4.7282700000000005E-18</v>
      </c>
      <c r="D114" s="2">
        <f>B114*Cal!$A$20</f>
        <v>9.119080088763365E-11</v>
      </c>
    </row>
    <row r="115" spans="1:4" ht="12.75">
      <c r="A115">
        <v>14.8</v>
      </c>
      <c r="B115" s="2">
        <v>6.31E-18</v>
      </c>
      <c r="C115" s="2">
        <f t="shared" si="1"/>
        <v>6.438270000000001E-18</v>
      </c>
      <c r="D115" s="2">
        <f>B115*Cal!$A$20</f>
        <v>1.25089989913254E-10</v>
      </c>
    </row>
    <row r="116" spans="1:4" ht="12.75">
      <c r="A116">
        <v>14.9</v>
      </c>
      <c r="B116" s="2">
        <v>8.85E-18</v>
      </c>
      <c r="C116" s="2">
        <f t="shared" si="1"/>
        <v>8.97827E-18</v>
      </c>
      <c r="D116" s="2">
        <f>B116*Cal!$A$20</f>
        <v>1.7544317127294736E-10</v>
      </c>
    </row>
    <row r="117" spans="1:4" ht="12.75">
      <c r="A117">
        <v>15</v>
      </c>
      <c r="B117" s="2">
        <v>1.35E-17</v>
      </c>
      <c r="C117" s="2">
        <f t="shared" si="1"/>
        <v>1.3628270000000001E-17</v>
      </c>
      <c r="D117" s="2">
        <f>B117*Cal!$A$20</f>
        <v>2.676251765180553E-10</v>
      </c>
    </row>
    <row r="118" spans="1:4" ht="12.75">
      <c r="A118">
        <v>15.1</v>
      </c>
      <c r="B118" s="2">
        <v>2.5E-17</v>
      </c>
      <c r="C118" s="2">
        <f t="shared" si="1"/>
        <v>2.5128269999999998E-17</v>
      </c>
      <c r="D118" s="2">
        <f>B118*Cal!$A$20</f>
        <v>4.956021787371394E-10</v>
      </c>
    </row>
    <row r="119" spans="1:4" ht="12.75">
      <c r="A119">
        <v>15.2</v>
      </c>
      <c r="B119" s="2">
        <v>5.54E-17</v>
      </c>
      <c r="C119" s="2">
        <f t="shared" si="1"/>
        <v>5.552827E-17</v>
      </c>
      <c r="D119" s="2">
        <f>B119*Cal!$A$20</f>
        <v>1.0982544280815009E-09</v>
      </c>
    </row>
    <row r="120" spans="1:4" ht="12.75">
      <c r="A120">
        <v>15.3</v>
      </c>
      <c r="B120" s="2">
        <v>1.38E-16</v>
      </c>
      <c r="C120" s="2">
        <f t="shared" si="1"/>
        <v>1.3812827E-16</v>
      </c>
      <c r="D120" s="2">
        <f>B120*Cal!$A$20</f>
        <v>2.7357240266290096E-09</v>
      </c>
    </row>
    <row r="121" spans="1:4" ht="12.75">
      <c r="A121">
        <v>15.4</v>
      </c>
      <c r="B121" s="2">
        <v>4.14E-16</v>
      </c>
      <c r="C121" s="2">
        <f t="shared" si="1"/>
        <v>4.1412827E-16</v>
      </c>
      <c r="D121" s="2">
        <f>B121*Cal!$A$20</f>
        <v>8.20717207988703E-09</v>
      </c>
    </row>
    <row r="122" spans="1:4" ht="12.75">
      <c r="A122">
        <v>15.5</v>
      </c>
      <c r="B122" s="2">
        <v>1.06E-15</v>
      </c>
      <c r="C122" s="2">
        <f t="shared" si="1"/>
        <v>1.06012827E-15</v>
      </c>
      <c r="D122" s="2">
        <f>B122*Cal!$A$20</f>
        <v>2.1013532378454713E-08</v>
      </c>
    </row>
    <row r="123" spans="1:4" ht="12.75">
      <c r="A123">
        <v>15.6</v>
      </c>
      <c r="B123" s="2">
        <v>1.46E-15</v>
      </c>
      <c r="C123" s="2">
        <f t="shared" si="1"/>
        <v>1.46012827E-15</v>
      </c>
      <c r="D123" s="2">
        <f>B123*Cal!$A$20</f>
        <v>2.8943167238248944E-08</v>
      </c>
    </row>
    <row r="124" spans="1:4" ht="12.75">
      <c r="A124">
        <v>15.7</v>
      </c>
      <c r="B124" s="2">
        <v>1.68E-15</v>
      </c>
      <c r="C124" s="2">
        <f t="shared" si="1"/>
        <v>1.68012827E-15</v>
      </c>
      <c r="D124" s="2">
        <f>B124*Cal!$A$20</f>
        <v>3.330446641113577E-08</v>
      </c>
    </row>
    <row r="125" spans="1:4" ht="12.75">
      <c r="A125">
        <v>15.8</v>
      </c>
      <c r="B125" s="2">
        <v>1.91E-15</v>
      </c>
      <c r="C125" s="2">
        <f t="shared" si="1"/>
        <v>1.91012827E-15</v>
      </c>
      <c r="D125" s="2">
        <f>B125*Cal!$A$20</f>
        <v>3.786400645551745E-08</v>
      </c>
    </row>
    <row r="126" spans="1:4" ht="12.75">
      <c r="A126">
        <v>15.9</v>
      </c>
      <c r="B126" s="2">
        <v>2.01E-15</v>
      </c>
      <c r="C126" s="2">
        <f t="shared" si="1"/>
        <v>2.01012827E-15</v>
      </c>
      <c r="D126" s="2">
        <f>B126*Cal!$A$20</f>
        <v>3.984641517046601E-08</v>
      </c>
    </row>
    <row r="127" spans="1:4" ht="12.75">
      <c r="A127">
        <v>16</v>
      </c>
      <c r="B127" s="2">
        <v>2.06E-15</v>
      </c>
      <c r="C127" s="2">
        <f t="shared" si="1"/>
        <v>2.06012827E-15</v>
      </c>
      <c r="D127" s="2">
        <f>B127*Cal!$A$20</f>
        <v>4.083761952794029E-08</v>
      </c>
    </row>
    <row r="128" spans="1:4" ht="12.75">
      <c r="A128">
        <v>16.1</v>
      </c>
      <c r="B128" s="2">
        <v>1.89E-15</v>
      </c>
      <c r="C128" s="2">
        <f t="shared" si="1"/>
        <v>1.89012827E-15</v>
      </c>
      <c r="D128" s="2">
        <f>B128*Cal!$A$20</f>
        <v>3.746752471252774E-08</v>
      </c>
    </row>
    <row r="129" spans="1:4" ht="12.75">
      <c r="A129">
        <v>16.2</v>
      </c>
      <c r="B129" s="2">
        <v>1.7E-15</v>
      </c>
      <c r="C129" s="2">
        <f t="shared" si="1"/>
        <v>1.70012827E-15</v>
      </c>
      <c r="D129" s="2">
        <f>B129*Cal!$A$20</f>
        <v>3.370094815412548E-08</v>
      </c>
    </row>
    <row r="130" spans="1:4" ht="12.75">
      <c r="A130">
        <v>16.3</v>
      </c>
      <c r="B130" s="2">
        <v>1.56E-15</v>
      </c>
      <c r="C130" s="2">
        <f t="shared" si="1"/>
        <v>1.5601282699999999E-15</v>
      </c>
      <c r="D130" s="2">
        <f>B130*Cal!$A$20</f>
        <v>3.09255759531975E-08</v>
      </c>
    </row>
    <row r="131" spans="1:4" ht="12.75">
      <c r="A131">
        <v>16.4</v>
      </c>
      <c r="B131" s="2">
        <v>1.73E-15</v>
      </c>
      <c r="C131" s="2">
        <f t="shared" si="1"/>
        <v>1.7301282699999999E-15</v>
      </c>
      <c r="D131" s="2">
        <f>B131*Cal!$A$20</f>
        <v>3.4295670768610043E-08</v>
      </c>
    </row>
    <row r="132" spans="1:4" ht="12.75">
      <c r="A132">
        <v>16.5</v>
      </c>
      <c r="B132" s="2">
        <v>4.26E-15</v>
      </c>
      <c r="C132" s="2">
        <f t="shared" si="1"/>
        <v>4.2601282699999996E-15</v>
      </c>
      <c r="D132" s="2">
        <f>B132*Cal!$A$20</f>
        <v>8.445061125680856E-08</v>
      </c>
    </row>
    <row r="133" spans="1:4" ht="12.75">
      <c r="A133">
        <v>16.6</v>
      </c>
      <c r="B133" s="2">
        <v>5.92E-15</v>
      </c>
      <c r="C133" s="2">
        <f t="shared" si="1"/>
        <v>5.92012827E-15</v>
      </c>
      <c r="D133" s="2">
        <f>B133*Cal!$A$20</f>
        <v>1.1735859592495462E-07</v>
      </c>
    </row>
    <row r="134" spans="1:4" ht="12.75">
      <c r="A134">
        <v>16.7</v>
      </c>
      <c r="B134" s="2">
        <v>7.04E-15</v>
      </c>
      <c r="C134" s="2">
        <f t="shared" si="1"/>
        <v>7.04012827E-15</v>
      </c>
      <c r="D134" s="2">
        <f>B134*Cal!$A$20</f>
        <v>1.3956157353237847E-07</v>
      </c>
    </row>
    <row r="135" spans="1:4" ht="12.75">
      <c r="A135">
        <v>16.8</v>
      </c>
      <c r="B135" s="2">
        <v>8.12E-15</v>
      </c>
      <c r="C135" s="2">
        <f t="shared" si="1"/>
        <v>8.12012827E-15</v>
      </c>
      <c r="D135" s="2">
        <f>B135*Cal!$A$20</f>
        <v>1.6097158765382288E-07</v>
      </c>
    </row>
    <row r="136" spans="1:4" ht="12.75">
      <c r="A136">
        <v>16.9</v>
      </c>
      <c r="B136" s="2">
        <v>8.54E-15</v>
      </c>
      <c r="C136" s="2">
        <f aca="true" t="shared" si="2" ref="C136:C199">B136-$B$6*1.01</f>
        <v>8.540128270000001E-15</v>
      </c>
      <c r="D136" s="2">
        <f>B136*Cal!$A$20</f>
        <v>1.6929770425660683E-07</v>
      </c>
    </row>
    <row r="137" spans="1:4" ht="12.75">
      <c r="A137">
        <v>17</v>
      </c>
      <c r="B137" s="2">
        <v>8.74E-15</v>
      </c>
      <c r="C137" s="2">
        <f t="shared" si="2"/>
        <v>8.74012827E-15</v>
      </c>
      <c r="D137" s="2">
        <f>B137*Cal!$A$20</f>
        <v>1.7326252168650392E-07</v>
      </c>
    </row>
    <row r="138" spans="1:4" ht="12.75">
      <c r="A138">
        <v>17.1</v>
      </c>
      <c r="B138" s="2">
        <v>7.96E-15</v>
      </c>
      <c r="C138" s="2">
        <f t="shared" si="2"/>
        <v>7.96012827E-15</v>
      </c>
      <c r="D138" s="2">
        <f>B138*Cal!$A$20</f>
        <v>1.577997337099052E-07</v>
      </c>
    </row>
    <row r="139" spans="1:4" ht="12.75">
      <c r="A139">
        <v>17.2</v>
      </c>
      <c r="B139" s="2">
        <v>7.28E-15</v>
      </c>
      <c r="C139" s="2">
        <f t="shared" si="2"/>
        <v>7.28012827E-15</v>
      </c>
      <c r="D139" s="2">
        <f>B139*Cal!$A$20</f>
        <v>1.44319354448255E-07</v>
      </c>
    </row>
    <row r="140" spans="1:4" ht="12.75">
      <c r="A140">
        <v>17.3</v>
      </c>
      <c r="B140" s="2">
        <v>6.57E-15</v>
      </c>
      <c r="C140" s="2">
        <f t="shared" si="2"/>
        <v>6.57012827E-15</v>
      </c>
      <c r="D140" s="2">
        <f>B140*Cal!$A$20</f>
        <v>1.3024425257212025E-07</v>
      </c>
    </row>
    <row r="141" spans="1:4" ht="12.75">
      <c r="A141">
        <v>17.4</v>
      </c>
      <c r="B141" s="2">
        <v>5.89E-15</v>
      </c>
      <c r="C141" s="2">
        <f t="shared" si="2"/>
        <v>5.89012827E-15</v>
      </c>
      <c r="D141" s="2">
        <f>B141*Cal!$A$20</f>
        <v>1.1676387331047004E-07</v>
      </c>
    </row>
    <row r="142" spans="1:4" ht="12.75">
      <c r="A142">
        <v>17.5</v>
      </c>
      <c r="B142" s="2">
        <v>1.5E-14</v>
      </c>
      <c r="C142" s="2">
        <f t="shared" si="2"/>
        <v>1.500012827E-14</v>
      </c>
      <c r="D142" s="2">
        <f>B142*Cal!$A$20</f>
        <v>2.9736130724228365E-07</v>
      </c>
    </row>
    <row r="143" spans="1:4" ht="12.75">
      <c r="A143">
        <v>17.6</v>
      </c>
      <c r="B143" s="2">
        <v>2.26E-14</v>
      </c>
      <c r="C143" s="2">
        <f t="shared" si="2"/>
        <v>2.260012827E-14</v>
      </c>
      <c r="D143" s="2">
        <f>B143*Cal!$A$20</f>
        <v>4.4802436957837403E-07</v>
      </c>
    </row>
    <row r="144" spans="1:4" ht="12.75">
      <c r="A144">
        <v>17.7</v>
      </c>
      <c r="B144" s="2">
        <v>2.7E-14</v>
      </c>
      <c r="C144" s="2">
        <f t="shared" si="2"/>
        <v>2.700012827E-14</v>
      </c>
      <c r="D144" s="2">
        <f>B144*Cal!$A$20</f>
        <v>5.352503530361106E-07</v>
      </c>
    </row>
    <row r="145" spans="1:4" ht="12.75">
      <c r="A145">
        <v>17.8</v>
      </c>
      <c r="B145" s="2">
        <v>3.11E-14</v>
      </c>
      <c r="C145" s="2">
        <f t="shared" si="2"/>
        <v>3.110012827E-14</v>
      </c>
      <c r="D145" s="2">
        <f>B145*Cal!$A$20</f>
        <v>6.165291103490015E-07</v>
      </c>
    </row>
    <row r="146" spans="1:4" ht="12.75">
      <c r="A146">
        <v>17.9</v>
      </c>
      <c r="B146" s="2">
        <v>3.24E-14</v>
      </c>
      <c r="C146" s="2">
        <f t="shared" si="2"/>
        <v>3.240012827E-14</v>
      </c>
      <c r="D146" s="2">
        <f>B146*Cal!$A$20</f>
        <v>6.423004236433327E-07</v>
      </c>
    </row>
    <row r="147" spans="1:4" ht="12.75">
      <c r="A147">
        <v>18</v>
      </c>
      <c r="B147" s="2">
        <v>3.32E-14</v>
      </c>
      <c r="C147" s="2">
        <f t="shared" si="2"/>
        <v>3.320012827E-14</v>
      </c>
      <c r="D147" s="2">
        <f>B147*Cal!$A$20</f>
        <v>6.581596933629211E-07</v>
      </c>
    </row>
    <row r="148" spans="1:4" ht="12.75">
      <c r="A148">
        <v>18.1</v>
      </c>
      <c r="B148" s="2">
        <v>2.98E-14</v>
      </c>
      <c r="C148" s="2">
        <f t="shared" si="2"/>
        <v>2.980012827E-14</v>
      </c>
      <c r="D148" s="2">
        <f>B148*Cal!$A$20</f>
        <v>5.907577970546703E-07</v>
      </c>
    </row>
    <row r="149" spans="1:4" ht="12.75">
      <c r="A149">
        <v>18.2</v>
      </c>
      <c r="B149" s="2">
        <v>2.61E-14</v>
      </c>
      <c r="C149" s="2">
        <f t="shared" si="2"/>
        <v>2.610012827E-14</v>
      </c>
      <c r="D149" s="2">
        <f>B149*Cal!$A$20</f>
        <v>5.174086746015735E-07</v>
      </c>
    </row>
    <row r="150" spans="1:4" ht="12.75">
      <c r="A150">
        <v>18.3</v>
      </c>
      <c r="B150" s="2">
        <v>1.93E-14</v>
      </c>
      <c r="C150" s="2">
        <f t="shared" si="2"/>
        <v>1.930012827E-14</v>
      </c>
      <c r="D150" s="2">
        <f>B150*Cal!$A$20</f>
        <v>3.8260488198507165E-07</v>
      </c>
    </row>
    <row r="151" spans="1:4" ht="12.75">
      <c r="A151">
        <v>18.4</v>
      </c>
      <c r="B151" s="2">
        <v>2.26E-15</v>
      </c>
      <c r="C151" s="2">
        <f t="shared" si="2"/>
        <v>2.2601282700000002E-15</v>
      </c>
      <c r="D151" s="2">
        <f>B151*Cal!$A$20</f>
        <v>4.48024369578374E-08</v>
      </c>
    </row>
    <row r="152" spans="1:4" ht="12.75">
      <c r="A152">
        <v>18.5</v>
      </c>
      <c r="B152" s="2">
        <v>2.38E-16</v>
      </c>
      <c r="C152" s="2">
        <f t="shared" si="2"/>
        <v>2.3812827E-16</v>
      </c>
      <c r="D152" s="2">
        <f>B152*Cal!$A$20</f>
        <v>4.718132741577567E-09</v>
      </c>
    </row>
    <row r="153" spans="1:4" ht="12.75">
      <c r="A153">
        <v>18.6</v>
      </c>
      <c r="B153" s="2">
        <v>2.57E-16</v>
      </c>
      <c r="C153" s="2">
        <f t="shared" si="2"/>
        <v>2.5712826999999997E-16</v>
      </c>
      <c r="D153" s="2">
        <f>B153*Cal!$A$20</f>
        <v>5.094790397417793E-09</v>
      </c>
    </row>
    <row r="154" spans="1:4" ht="12.75">
      <c r="A154">
        <v>18.7</v>
      </c>
      <c r="B154" s="2">
        <v>2.95E-16</v>
      </c>
      <c r="C154" s="2">
        <f t="shared" si="2"/>
        <v>2.9512827E-16</v>
      </c>
      <c r="D154" s="2">
        <f>B154*Cal!$A$20</f>
        <v>5.848105709098245E-09</v>
      </c>
    </row>
    <row r="155" spans="1:4" ht="12.75">
      <c r="A155">
        <v>18.8</v>
      </c>
      <c r="B155" s="2">
        <v>3.44E-16</v>
      </c>
      <c r="C155" s="2">
        <f t="shared" si="2"/>
        <v>3.4412827E-16</v>
      </c>
      <c r="D155" s="2">
        <f>B155*Cal!$A$20</f>
        <v>6.8194859794230385E-09</v>
      </c>
    </row>
    <row r="156" spans="1:4" ht="12.75">
      <c r="A156">
        <v>18.9</v>
      </c>
      <c r="B156" s="2">
        <v>3.74E-16</v>
      </c>
      <c r="C156" s="2">
        <f t="shared" si="2"/>
        <v>3.7412827E-16</v>
      </c>
      <c r="D156" s="2">
        <f>B156*Cal!$A$20</f>
        <v>7.414208593907606E-09</v>
      </c>
    </row>
    <row r="157" spans="1:4" ht="12.75">
      <c r="A157">
        <v>19</v>
      </c>
      <c r="B157" s="2">
        <v>3.82E-16</v>
      </c>
      <c r="C157" s="2">
        <f t="shared" si="2"/>
        <v>3.8212826999999998E-16</v>
      </c>
      <c r="D157" s="2">
        <f>B157*Cal!$A$20</f>
        <v>7.572801291103491E-09</v>
      </c>
    </row>
    <row r="158" spans="1:4" ht="12.75">
      <c r="A158">
        <v>19.1</v>
      </c>
      <c r="B158" s="2">
        <v>3.57E-16</v>
      </c>
      <c r="C158" s="2">
        <f t="shared" si="2"/>
        <v>3.5712826999999996E-16</v>
      </c>
      <c r="D158" s="2">
        <f>B158*Cal!$A$20</f>
        <v>7.07719911236635E-09</v>
      </c>
    </row>
    <row r="159" spans="1:4" ht="12.75">
      <c r="A159">
        <v>19.2</v>
      </c>
      <c r="B159" s="2">
        <v>2.77E-16</v>
      </c>
      <c r="C159" s="2">
        <f t="shared" si="2"/>
        <v>2.7712827E-16</v>
      </c>
      <c r="D159" s="2">
        <f>B159*Cal!$A$20</f>
        <v>5.491272140407505E-09</v>
      </c>
    </row>
    <row r="160" spans="1:4" ht="12.75">
      <c r="A160">
        <v>19.3</v>
      </c>
      <c r="B160" s="2">
        <v>1.94E-16</v>
      </c>
      <c r="C160" s="2">
        <f t="shared" si="2"/>
        <v>1.9412827E-16</v>
      </c>
      <c r="D160" s="2">
        <f>B160*Cal!$A$20</f>
        <v>3.845872907000202E-09</v>
      </c>
    </row>
    <row r="161" spans="1:4" ht="12.75">
      <c r="A161">
        <v>19.4</v>
      </c>
      <c r="B161" s="2">
        <v>3.14E-17</v>
      </c>
      <c r="C161" s="2">
        <f t="shared" si="2"/>
        <v>3.152827E-17</v>
      </c>
      <c r="D161" s="2">
        <f>B161*Cal!$A$20</f>
        <v>6.224763364938472E-10</v>
      </c>
    </row>
    <row r="162" spans="1:4" ht="12.75">
      <c r="A162">
        <v>19.5</v>
      </c>
      <c r="B162" s="2">
        <v>3.52E-17</v>
      </c>
      <c r="C162" s="2">
        <f t="shared" si="2"/>
        <v>3.5328269999999996E-17</v>
      </c>
      <c r="D162" s="2">
        <f>B162*Cal!$A$20</f>
        <v>6.978078676618922E-10</v>
      </c>
    </row>
    <row r="163" spans="1:4" ht="12.75">
      <c r="A163">
        <v>19.6</v>
      </c>
      <c r="B163" s="2">
        <v>5.39E-17</v>
      </c>
      <c r="C163" s="2">
        <f t="shared" si="2"/>
        <v>5.402827E-17</v>
      </c>
      <c r="D163" s="2">
        <f>B163*Cal!$A$20</f>
        <v>1.0685182973572725E-09</v>
      </c>
    </row>
    <row r="164" spans="1:4" ht="12.75">
      <c r="A164">
        <v>19.7</v>
      </c>
      <c r="B164" s="2">
        <v>6.62E-17</v>
      </c>
      <c r="C164" s="2">
        <f t="shared" si="2"/>
        <v>6.632827E-17</v>
      </c>
      <c r="D164" s="2">
        <f>B164*Cal!$A$20</f>
        <v>1.312354569295945E-09</v>
      </c>
    </row>
    <row r="165" spans="1:4" ht="12.75">
      <c r="A165">
        <v>19.8</v>
      </c>
      <c r="B165" s="2">
        <v>7.66E-17</v>
      </c>
      <c r="C165" s="2">
        <f t="shared" si="2"/>
        <v>7.672827000000001E-17</v>
      </c>
      <c r="D165" s="2">
        <f>B165*Cal!$A$20</f>
        <v>1.5185250756505951E-09</v>
      </c>
    </row>
    <row r="166" spans="1:4" ht="12.75">
      <c r="A166">
        <v>19.9</v>
      </c>
      <c r="B166" s="2">
        <v>7.74E-17</v>
      </c>
      <c r="C166" s="2">
        <f t="shared" si="2"/>
        <v>7.752827E-17</v>
      </c>
      <c r="D166" s="2">
        <f>B166*Cal!$A$20</f>
        <v>1.5343843453701836E-09</v>
      </c>
    </row>
    <row r="167" spans="1:4" ht="12.75">
      <c r="A167">
        <v>20</v>
      </c>
      <c r="B167" s="2">
        <v>8.12E-17</v>
      </c>
      <c r="C167" s="2">
        <f t="shared" si="2"/>
        <v>8.132827000000001E-17</v>
      </c>
      <c r="D167" s="2">
        <f>B167*Cal!$A$20</f>
        <v>1.609715876538229E-09</v>
      </c>
    </row>
    <row r="168" spans="1:4" ht="12.75">
      <c r="A168">
        <v>20.1</v>
      </c>
      <c r="B168" s="2">
        <v>7.33E-17</v>
      </c>
      <c r="C168" s="2">
        <f t="shared" si="2"/>
        <v>7.342827000000001E-17</v>
      </c>
      <c r="D168" s="2">
        <f>B168*Cal!$A$20</f>
        <v>1.4531055880572929E-09</v>
      </c>
    </row>
    <row r="169" spans="1:4" ht="12.75">
      <c r="A169">
        <v>20.2</v>
      </c>
      <c r="B169" s="2">
        <v>6.48E-17</v>
      </c>
      <c r="C169" s="2">
        <f t="shared" si="2"/>
        <v>6.492827E-17</v>
      </c>
      <c r="D169" s="2">
        <f>B169*Cal!$A$20</f>
        <v>1.2846008472866654E-09</v>
      </c>
    </row>
    <row r="170" spans="1:4" ht="12.75">
      <c r="A170">
        <v>20.3</v>
      </c>
      <c r="B170" s="2">
        <v>4.83E-17</v>
      </c>
      <c r="C170" s="2">
        <f t="shared" si="2"/>
        <v>4.8428269999999996E-17</v>
      </c>
      <c r="D170" s="2">
        <f>B170*Cal!$A$20</f>
        <v>9.575034093201532E-10</v>
      </c>
    </row>
    <row r="171" spans="1:4" ht="12.75">
      <c r="A171">
        <v>20.4</v>
      </c>
      <c r="B171" s="2">
        <v>1.11E-17</v>
      </c>
      <c r="C171" s="2">
        <f t="shared" si="2"/>
        <v>1.122827E-17</v>
      </c>
      <c r="D171" s="2">
        <f>B171*Cal!$A$20</f>
        <v>2.200473673592899E-10</v>
      </c>
    </row>
    <row r="172" spans="1:4" ht="12.75">
      <c r="A172">
        <v>20.5</v>
      </c>
      <c r="B172" s="2">
        <v>9.74E-19</v>
      </c>
      <c r="C172" s="2">
        <f t="shared" si="2"/>
        <v>1.10227E-18</v>
      </c>
      <c r="D172" s="2">
        <f>B172*Cal!$A$20</f>
        <v>1.9308660883598952E-11</v>
      </c>
    </row>
    <row r="173" spans="1:4" ht="12.75">
      <c r="A173">
        <v>20.6</v>
      </c>
      <c r="B173" s="2">
        <v>5.76E-20</v>
      </c>
      <c r="C173" s="2">
        <f t="shared" si="2"/>
        <v>1.8587000000000002E-19</v>
      </c>
      <c r="D173" s="2">
        <f>B173*Cal!$A$20</f>
        <v>1.1418674198103692E-12</v>
      </c>
    </row>
    <row r="174" spans="1:4" ht="12.75">
      <c r="A174">
        <v>20.7</v>
      </c>
      <c r="B174" s="2">
        <v>-4.6E-20</v>
      </c>
      <c r="C174" s="2">
        <f t="shared" si="2"/>
        <v>8.227000000000001E-20</v>
      </c>
      <c r="D174" s="2">
        <f>B174*Cal!$A$20</f>
        <v>-9.119080088763366E-13</v>
      </c>
    </row>
    <row r="175" spans="1:4" ht="12.75">
      <c r="A175">
        <v>20.8</v>
      </c>
      <c r="B175" s="2">
        <v>4.3E-20</v>
      </c>
      <c r="C175" s="2">
        <f t="shared" si="2"/>
        <v>1.7127000000000001E-19</v>
      </c>
      <c r="D175" s="2">
        <f>B175*Cal!$A$20</f>
        <v>8.524357474278798E-13</v>
      </c>
    </row>
    <row r="176" spans="1:4" ht="12.75">
      <c r="A176">
        <v>20.9</v>
      </c>
      <c r="B176" s="2">
        <v>1.27E-19</v>
      </c>
      <c r="C176" s="2">
        <f t="shared" si="2"/>
        <v>2.5527E-19</v>
      </c>
      <c r="D176" s="2">
        <f>B176*Cal!$A$20</f>
        <v>2.517659067984668E-12</v>
      </c>
    </row>
    <row r="177" spans="1:4" ht="12.75">
      <c r="A177">
        <v>21</v>
      </c>
      <c r="B177" s="2">
        <v>4.19E-19</v>
      </c>
      <c r="C177" s="2">
        <f t="shared" si="2"/>
        <v>5.4727E-19</v>
      </c>
      <c r="D177" s="2">
        <f>B177*Cal!$A$20</f>
        <v>8.306292515634457E-12</v>
      </c>
    </row>
    <row r="178" spans="1:4" ht="12.75">
      <c r="A178">
        <v>21.1</v>
      </c>
      <c r="B178" s="2">
        <v>8.08E-19</v>
      </c>
      <c r="C178" s="2">
        <f t="shared" si="2"/>
        <v>9.3627E-19</v>
      </c>
      <c r="D178" s="2">
        <f>B178*Cal!$A$20</f>
        <v>1.6017862416784345E-11</v>
      </c>
    </row>
    <row r="179" spans="1:4" ht="12.75">
      <c r="A179">
        <v>21.2</v>
      </c>
      <c r="B179" s="2">
        <v>1.79E-18</v>
      </c>
      <c r="C179" s="2">
        <f t="shared" si="2"/>
        <v>1.91827E-18</v>
      </c>
      <c r="D179" s="2">
        <f>B179*Cal!$A$20</f>
        <v>3.548511599757919E-11</v>
      </c>
    </row>
    <row r="180" spans="1:4" ht="12.75">
      <c r="A180">
        <v>21.3</v>
      </c>
      <c r="B180" s="2">
        <v>4.73E-18</v>
      </c>
      <c r="C180" s="2">
        <f t="shared" si="2"/>
        <v>4.8582700000000006E-18</v>
      </c>
      <c r="D180" s="2">
        <f>B180*Cal!$A$20</f>
        <v>9.376793221706678E-11</v>
      </c>
    </row>
    <row r="181" spans="1:4" ht="12.75">
      <c r="A181">
        <v>21.4</v>
      </c>
      <c r="B181" s="2">
        <v>1.57E-17</v>
      </c>
      <c r="C181" s="2">
        <f t="shared" si="2"/>
        <v>1.582827E-17</v>
      </c>
      <c r="D181" s="2">
        <f>B181*Cal!$A$20</f>
        <v>3.112381682469236E-10</v>
      </c>
    </row>
    <row r="182" spans="1:4" ht="12.75">
      <c r="A182">
        <v>21.5</v>
      </c>
      <c r="B182" s="2">
        <v>4.17E-17</v>
      </c>
      <c r="C182" s="2">
        <f t="shared" si="2"/>
        <v>4.182827E-17</v>
      </c>
      <c r="D182" s="2">
        <f>B182*Cal!$A$20</f>
        <v>8.266644341335485E-10</v>
      </c>
    </row>
    <row r="183" spans="1:4" ht="12.75">
      <c r="A183">
        <v>21.6</v>
      </c>
      <c r="B183" s="2">
        <v>5.7E-17</v>
      </c>
      <c r="C183" s="2">
        <f t="shared" si="2"/>
        <v>5.712827000000001E-17</v>
      </c>
      <c r="D183" s="2">
        <f>B183*Cal!$A$20</f>
        <v>1.1299729675206779E-09</v>
      </c>
    </row>
    <row r="184" spans="1:4" ht="12.75">
      <c r="A184">
        <v>21.7</v>
      </c>
      <c r="B184" s="2">
        <v>6.98E-17</v>
      </c>
      <c r="C184" s="2">
        <f t="shared" si="2"/>
        <v>6.992827E-17</v>
      </c>
      <c r="D184" s="2">
        <f>B184*Cal!$A$20</f>
        <v>1.383721283034093E-09</v>
      </c>
    </row>
    <row r="185" spans="1:4" ht="12.75">
      <c r="A185">
        <v>21.8</v>
      </c>
      <c r="B185" s="2">
        <v>7.78E-17</v>
      </c>
      <c r="C185" s="2">
        <f t="shared" si="2"/>
        <v>7.792827000000001E-17</v>
      </c>
      <c r="D185" s="2">
        <f>B185*Cal!$A$20</f>
        <v>1.5423139802299779E-09</v>
      </c>
    </row>
    <row r="186" spans="1:4" ht="12.75">
      <c r="A186">
        <v>21.9</v>
      </c>
      <c r="B186" s="2">
        <v>7.78E-17</v>
      </c>
      <c r="C186" s="2">
        <f t="shared" si="2"/>
        <v>7.792827000000001E-17</v>
      </c>
      <c r="D186" s="2">
        <f>B186*Cal!$A$20</f>
        <v>1.5423139802299779E-09</v>
      </c>
    </row>
    <row r="187" spans="1:4" ht="12.75">
      <c r="A187">
        <v>22</v>
      </c>
      <c r="B187" s="2">
        <v>8.13E-17</v>
      </c>
      <c r="C187" s="2">
        <f t="shared" si="2"/>
        <v>8.142827E-17</v>
      </c>
      <c r="D187" s="2">
        <f>B187*Cal!$A$20</f>
        <v>1.6116982852531773E-09</v>
      </c>
    </row>
    <row r="188" spans="1:4" ht="12.75">
      <c r="A188">
        <v>22.1</v>
      </c>
      <c r="B188" s="2">
        <v>7.19E-17</v>
      </c>
      <c r="C188" s="2">
        <f t="shared" si="2"/>
        <v>7.202827E-17</v>
      </c>
      <c r="D188" s="2">
        <f>B188*Cal!$A$20</f>
        <v>1.4253518660480128E-09</v>
      </c>
    </row>
    <row r="189" spans="1:4" ht="12.75">
      <c r="A189">
        <v>22.2</v>
      </c>
      <c r="B189" s="2">
        <v>6.3E-17</v>
      </c>
      <c r="C189" s="2">
        <f t="shared" si="2"/>
        <v>6.312827E-17</v>
      </c>
      <c r="D189" s="2">
        <f>B189*Cal!$A$20</f>
        <v>1.2489174904175914E-09</v>
      </c>
    </row>
    <row r="190" spans="1:4" ht="12.75">
      <c r="A190">
        <v>22.3</v>
      </c>
      <c r="B190" s="2">
        <v>4.5E-17</v>
      </c>
      <c r="C190" s="2">
        <f t="shared" si="2"/>
        <v>4.5128269999999997E-17</v>
      </c>
      <c r="D190" s="2">
        <f>B190*Cal!$A$20</f>
        <v>8.92083921726851E-10</v>
      </c>
    </row>
    <row r="191" spans="1:4" ht="12.75">
      <c r="A191">
        <v>22.4</v>
      </c>
      <c r="B191" s="2">
        <v>6.22E-18</v>
      </c>
      <c r="C191" s="2">
        <f t="shared" si="2"/>
        <v>6.34827E-18</v>
      </c>
      <c r="D191" s="2">
        <f>B191*Cal!$A$20</f>
        <v>1.2330582206980028E-10</v>
      </c>
    </row>
    <row r="192" spans="1:4" ht="12.75">
      <c r="A192">
        <v>22.5</v>
      </c>
      <c r="B192" s="2">
        <v>1.42E-18</v>
      </c>
      <c r="C192" s="2">
        <f t="shared" si="2"/>
        <v>1.5482699999999999E-18</v>
      </c>
      <c r="D192" s="2">
        <f>B192*Cal!$A$20</f>
        <v>2.815020375226952E-11</v>
      </c>
    </row>
    <row r="193" spans="1:4" ht="12.75">
      <c r="A193">
        <v>22.6</v>
      </c>
      <c r="B193" s="2">
        <v>1.17E-18</v>
      </c>
      <c r="C193" s="2">
        <f t="shared" si="2"/>
        <v>1.2982699999999999E-18</v>
      </c>
      <c r="D193" s="2">
        <f>B193*Cal!$A$20</f>
        <v>2.3194181964898122E-11</v>
      </c>
    </row>
    <row r="194" spans="1:4" ht="12.75">
      <c r="A194">
        <v>22.7</v>
      </c>
      <c r="B194" s="2">
        <v>1.17E-18</v>
      </c>
      <c r="C194" s="2">
        <f t="shared" si="2"/>
        <v>1.2982699999999999E-18</v>
      </c>
      <c r="D194" s="2">
        <f>B194*Cal!$A$20</f>
        <v>2.3194181964898122E-11</v>
      </c>
    </row>
    <row r="195" spans="1:4" ht="12.75">
      <c r="A195">
        <v>22.8</v>
      </c>
      <c r="B195" s="2">
        <v>1.03E-18</v>
      </c>
      <c r="C195" s="2">
        <f t="shared" si="2"/>
        <v>1.1582699999999998E-18</v>
      </c>
      <c r="D195" s="2">
        <f>B195*Cal!$A$20</f>
        <v>2.0418809763970142E-11</v>
      </c>
    </row>
    <row r="196" spans="1:4" ht="12.75">
      <c r="A196">
        <v>22.9</v>
      </c>
      <c r="B196" s="2">
        <v>6.43E-19</v>
      </c>
      <c r="C196" s="2">
        <f t="shared" si="2"/>
        <v>7.7127E-19</v>
      </c>
      <c r="D196" s="2">
        <f>B196*Cal!$A$20</f>
        <v>1.2746888037119226E-11</v>
      </c>
    </row>
    <row r="197" spans="1:4" ht="12.75">
      <c r="A197">
        <v>23</v>
      </c>
      <c r="B197" s="2">
        <v>4.54E-19</v>
      </c>
      <c r="C197" s="2">
        <f t="shared" si="2"/>
        <v>5.8227E-19</v>
      </c>
      <c r="D197" s="2">
        <f>B197*Cal!$A$20</f>
        <v>9.00013556586645E-12</v>
      </c>
    </row>
    <row r="198" spans="1:4" ht="12.75">
      <c r="A198">
        <v>23.1</v>
      </c>
      <c r="B198" s="2">
        <v>4.35E-19</v>
      </c>
      <c r="C198" s="2">
        <f t="shared" si="2"/>
        <v>5.6327E-19</v>
      </c>
      <c r="D198" s="2">
        <f>B198*Cal!$A$20</f>
        <v>8.623477910026227E-12</v>
      </c>
    </row>
    <row r="199" spans="1:4" ht="12.75">
      <c r="A199">
        <v>23.2</v>
      </c>
      <c r="B199" s="2">
        <v>5.04E-19</v>
      </c>
      <c r="C199" s="2">
        <f t="shared" si="2"/>
        <v>6.3227E-19</v>
      </c>
      <c r="D199" s="2">
        <f>B199*Cal!$A$20</f>
        <v>9.99133992334073E-12</v>
      </c>
    </row>
    <row r="200" spans="1:4" ht="12.75">
      <c r="A200">
        <v>23.3</v>
      </c>
      <c r="B200" s="2">
        <v>3.35E-19</v>
      </c>
      <c r="C200" s="2">
        <f aca="true" t="shared" si="3" ref="C200:C263">B200-$B$6*1.01</f>
        <v>4.6327E-19</v>
      </c>
      <c r="D200" s="2">
        <f>B200*Cal!$A$20</f>
        <v>6.641069195077668E-12</v>
      </c>
    </row>
    <row r="201" spans="1:4" ht="12.75">
      <c r="A201">
        <v>23.4</v>
      </c>
      <c r="B201" s="2">
        <v>9.64E-20</v>
      </c>
      <c r="C201" s="2">
        <f t="shared" si="3"/>
        <v>2.2467E-19</v>
      </c>
      <c r="D201" s="2">
        <f>B201*Cal!$A$20</f>
        <v>1.9110420012104094E-12</v>
      </c>
    </row>
    <row r="202" spans="1:4" ht="12.75">
      <c r="A202">
        <v>23.5</v>
      </c>
      <c r="B202" s="2">
        <v>2.57E-20</v>
      </c>
      <c r="C202" s="2">
        <f t="shared" si="3"/>
        <v>1.5397000000000002E-19</v>
      </c>
      <c r="D202" s="2">
        <f>B202*Cal!$A$20</f>
        <v>5.094790397417793E-13</v>
      </c>
    </row>
    <row r="203" spans="1:4" ht="12.75">
      <c r="A203">
        <v>23.6</v>
      </c>
      <c r="B203" s="2">
        <v>1.88E-20</v>
      </c>
      <c r="C203" s="2">
        <f t="shared" si="3"/>
        <v>1.4707E-19</v>
      </c>
      <c r="D203" s="2">
        <f>B203*Cal!$A$20</f>
        <v>3.7269283841032885E-13</v>
      </c>
    </row>
    <row r="204" spans="1:4" ht="12.75">
      <c r="A204">
        <v>23.7</v>
      </c>
      <c r="B204" s="2">
        <v>9.79E-20</v>
      </c>
      <c r="C204" s="2">
        <f t="shared" si="3"/>
        <v>2.2617E-19</v>
      </c>
      <c r="D204" s="2">
        <f>B204*Cal!$A$20</f>
        <v>1.940778131934638E-12</v>
      </c>
    </row>
    <row r="205" spans="1:4" ht="12.75">
      <c r="A205">
        <v>23.8</v>
      </c>
      <c r="B205" s="2">
        <v>-1.16E-20</v>
      </c>
      <c r="C205" s="2">
        <f t="shared" si="3"/>
        <v>1.1667E-19</v>
      </c>
      <c r="D205" s="2">
        <f>B205*Cal!$A$20</f>
        <v>-2.2995941093403267E-13</v>
      </c>
    </row>
    <row r="206" spans="1:4" ht="12.75">
      <c r="A206">
        <v>23.9</v>
      </c>
      <c r="B206" s="2">
        <v>4.15E-20</v>
      </c>
      <c r="C206" s="2">
        <f t="shared" si="3"/>
        <v>1.6977000000000001E-19</v>
      </c>
      <c r="D206" s="2">
        <f>B206*Cal!$A$20</f>
        <v>8.226996167036514E-13</v>
      </c>
    </row>
    <row r="207" spans="1:4" ht="12.75">
      <c r="A207">
        <v>24</v>
      </c>
      <c r="B207" s="2">
        <v>-6.48E-20</v>
      </c>
      <c r="C207" s="2">
        <f t="shared" si="3"/>
        <v>6.347000000000001E-20</v>
      </c>
      <c r="D207" s="2">
        <f>B207*Cal!$A$20</f>
        <v>-1.2846008472866653E-12</v>
      </c>
    </row>
    <row r="208" spans="1:4" ht="12.75">
      <c r="A208">
        <v>24.1</v>
      </c>
      <c r="B208" s="2">
        <v>-8.09E-20</v>
      </c>
      <c r="C208" s="2">
        <f t="shared" si="3"/>
        <v>4.7370000000000005E-20</v>
      </c>
      <c r="D208" s="2">
        <f>B208*Cal!$A$20</f>
        <v>-1.6037686503933831E-12</v>
      </c>
    </row>
    <row r="209" spans="1:4" ht="12.75">
      <c r="A209">
        <v>24.2</v>
      </c>
      <c r="B209" s="2">
        <v>2.98E-21</v>
      </c>
      <c r="C209" s="2">
        <f t="shared" si="3"/>
        <v>1.3125E-19</v>
      </c>
      <c r="D209" s="2">
        <f>B209*Cal!$A$20</f>
        <v>5.907577970546702E-14</v>
      </c>
    </row>
    <row r="210" spans="1:4" ht="12.75">
      <c r="A210">
        <v>24.3</v>
      </c>
      <c r="B210" s="2">
        <v>-2.33E-20</v>
      </c>
      <c r="C210" s="2">
        <f t="shared" si="3"/>
        <v>1.0497E-19</v>
      </c>
      <c r="D210" s="2">
        <f>B210*Cal!$A$20</f>
        <v>-4.619012305830139E-13</v>
      </c>
    </row>
    <row r="211" spans="1:4" ht="12.75">
      <c r="A211">
        <v>24.4</v>
      </c>
      <c r="B211" s="2">
        <v>4.18E-20</v>
      </c>
      <c r="C211" s="2">
        <f t="shared" si="3"/>
        <v>1.7007E-19</v>
      </c>
      <c r="D211" s="2">
        <f>B211*Cal!$A$20</f>
        <v>8.28646842848497E-13</v>
      </c>
    </row>
    <row r="212" spans="1:4" ht="12.75">
      <c r="A212">
        <v>24.5</v>
      </c>
      <c r="B212" s="2">
        <v>7.97E-20</v>
      </c>
      <c r="C212" s="2">
        <f t="shared" si="3"/>
        <v>2.0797E-19</v>
      </c>
      <c r="D212" s="2">
        <f>B212*Cal!$A$20</f>
        <v>1.5799797458140004E-12</v>
      </c>
    </row>
    <row r="213" spans="1:4" ht="12.75">
      <c r="A213">
        <v>24.6</v>
      </c>
      <c r="B213" s="2">
        <v>9.82E-20</v>
      </c>
      <c r="C213" s="2">
        <f t="shared" si="3"/>
        <v>2.2647E-19</v>
      </c>
      <c r="D213" s="2">
        <f>B213*Cal!$A$20</f>
        <v>1.9467253580794837E-12</v>
      </c>
    </row>
    <row r="214" spans="1:4" ht="12.75">
      <c r="A214">
        <v>24.7</v>
      </c>
      <c r="B214" s="2">
        <v>6.66E-20</v>
      </c>
      <c r="C214" s="2">
        <f t="shared" si="3"/>
        <v>1.9487E-19</v>
      </c>
      <c r="D214" s="2">
        <f>B214*Cal!$A$20</f>
        <v>1.3202842041557393E-12</v>
      </c>
    </row>
    <row r="215" spans="1:4" ht="12.75">
      <c r="A215">
        <v>24.8</v>
      </c>
      <c r="B215" s="2">
        <v>4.12E-20</v>
      </c>
      <c r="C215" s="2">
        <f t="shared" si="3"/>
        <v>1.6947E-19</v>
      </c>
      <c r="D215" s="2">
        <f>B215*Cal!$A$20</f>
        <v>8.167523905588058E-13</v>
      </c>
    </row>
    <row r="216" spans="1:4" ht="12.75">
      <c r="A216">
        <v>24.9</v>
      </c>
      <c r="B216" s="2">
        <v>3.64E-20</v>
      </c>
      <c r="C216" s="2">
        <f t="shared" si="3"/>
        <v>1.6467E-19</v>
      </c>
      <c r="D216" s="2">
        <f>B216*Cal!$A$20</f>
        <v>7.215967722412749E-13</v>
      </c>
    </row>
    <row r="217" spans="1:4" ht="12.75">
      <c r="A217">
        <v>25</v>
      </c>
      <c r="B217" s="2">
        <v>3.31E-20</v>
      </c>
      <c r="C217" s="2">
        <f t="shared" si="3"/>
        <v>1.6137E-19</v>
      </c>
      <c r="D217" s="2">
        <f>B217*Cal!$A$20</f>
        <v>6.561772846479725E-13</v>
      </c>
    </row>
    <row r="218" spans="1:4" ht="12.75">
      <c r="A218">
        <v>25.1</v>
      </c>
      <c r="B218" s="2">
        <v>6.39E-20</v>
      </c>
      <c r="C218" s="2">
        <f t="shared" si="3"/>
        <v>1.9217E-19</v>
      </c>
      <c r="D218" s="2">
        <f>B218*Cal!$A$20</f>
        <v>1.2667591688521284E-12</v>
      </c>
    </row>
    <row r="219" spans="1:4" ht="12.75">
      <c r="A219">
        <v>25.2</v>
      </c>
      <c r="B219" s="2">
        <v>1.23E-19</v>
      </c>
      <c r="C219" s="2">
        <f t="shared" si="3"/>
        <v>2.5126999999999997E-19</v>
      </c>
      <c r="D219" s="2">
        <f>B219*Cal!$A$20</f>
        <v>2.4383627193867258E-12</v>
      </c>
    </row>
    <row r="220" spans="1:4" ht="12.75">
      <c r="A220">
        <v>25.3</v>
      </c>
      <c r="B220" s="2">
        <v>6.09E-20</v>
      </c>
      <c r="C220" s="2">
        <f t="shared" si="3"/>
        <v>1.8917E-19</v>
      </c>
      <c r="D220" s="2">
        <f>B220*Cal!$A$20</f>
        <v>1.2072869074036716E-12</v>
      </c>
    </row>
    <row r="221" spans="1:4" ht="12.75">
      <c r="A221">
        <v>25.4</v>
      </c>
      <c r="B221" s="2">
        <v>1.39E-19</v>
      </c>
      <c r="C221" s="2">
        <f t="shared" si="3"/>
        <v>2.6727E-19</v>
      </c>
      <c r="D221" s="2">
        <f>B221*Cal!$A$20</f>
        <v>2.755548113778495E-12</v>
      </c>
    </row>
    <row r="222" spans="1:4" ht="12.75">
      <c r="A222">
        <v>25.5</v>
      </c>
      <c r="B222" s="2">
        <v>3.38E-19</v>
      </c>
      <c r="C222" s="2">
        <f t="shared" si="3"/>
        <v>4.6627E-19</v>
      </c>
      <c r="D222" s="2">
        <f>B222*Cal!$A$20</f>
        <v>6.700541456526125E-12</v>
      </c>
    </row>
    <row r="223" spans="1:4" ht="12.75">
      <c r="A223">
        <v>25.6</v>
      </c>
      <c r="B223" s="2">
        <v>4.32E-19</v>
      </c>
      <c r="C223" s="2">
        <f t="shared" si="3"/>
        <v>5.6027E-19</v>
      </c>
      <c r="D223" s="2">
        <f>B223*Cal!$A$20</f>
        <v>8.564005648577769E-12</v>
      </c>
    </row>
    <row r="224" spans="1:4" ht="12.75">
      <c r="A224">
        <v>25.7</v>
      </c>
      <c r="B224" s="2">
        <v>4.32E-19</v>
      </c>
      <c r="C224" s="2">
        <f t="shared" si="3"/>
        <v>5.6027E-19</v>
      </c>
      <c r="D224" s="2">
        <f>B224*Cal!$A$20</f>
        <v>8.564005648577769E-12</v>
      </c>
    </row>
    <row r="225" spans="1:4" ht="12.75">
      <c r="A225">
        <v>25.8</v>
      </c>
      <c r="B225" s="2">
        <v>5.41E-19</v>
      </c>
      <c r="C225" s="2">
        <f t="shared" si="3"/>
        <v>6.6927E-19</v>
      </c>
      <c r="D225" s="2">
        <f>B225*Cal!$A$20</f>
        <v>1.0724831147871697E-11</v>
      </c>
    </row>
    <row r="226" spans="1:4" ht="12.75">
      <c r="A226">
        <v>25.9</v>
      </c>
      <c r="B226" s="2">
        <v>5.74E-19</v>
      </c>
      <c r="C226" s="2">
        <f t="shared" si="3"/>
        <v>7.0227E-19</v>
      </c>
      <c r="D226" s="2">
        <f>B226*Cal!$A$20</f>
        <v>1.137902602380472E-11</v>
      </c>
    </row>
    <row r="227" spans="1:4" ht="12.75">
      <c r="A227">
        <v>26</v>
      </c>
      <c r="B227" s="2">
        <v>8.04E-19</v>
      </c>
      <c r="C227" s="2">
        <f t="shared" si="3"/>
        <v>9.3227E-19</v>
      </c>
      <c r="D227" s="2">
        <f>B227*Cal!$A$20</f>
        <v>1.5938566068186406E-11</v>
      </c>
    </row>
    <row r="228" spans="1:4" ht="12.75">
      <c r="A228">
        <v>26.1</v>
      </c>
      <c r="B228" s="2">
        <v>1.02E-18</v>
      </c>
      <c r="C228" s="2">
        <f t="shared" si="3"/>
        <v>1.1482699999999999E-18</v>
      </c>
      <c r="D228" s="2">
        <f>B228*Cal!$A$20</f>
        <v>2.0220568892475288E-11</v>
      </c>
    </row>
    <row r="229" spans="1:4" ht="12.75">
      <c r="A229">
        <v>26.2</v>
      </c>
      <c r="B229" s="2">
        <v>1.22E-18</v>
      </c>
      <c r="C229" s="2">
        <f t="shared" si="3"/>
        <v>1.34827E-18</v>
      </c>
      <c r="D229" s="2">
        <f>B229*Cal!$A$20</f>
        <v>2.4185386322372404E-11</v>
      </c>
    </row>
    <row r="230" spans="1:4" ht="12.75">
      <c r="A230">
        <v>26.3</v>
      </c>
      <c r="B230" s="2">
        <v>1.32E-18</v>
      </c>
      <c r="C230" s="2">
        <f t="shared" si="3"/>
        <v>1.4482699999999998E-18</v>
      </c>
      <c r="D230" s="2">
        <f>B230*Cal!$A$20</f>
        <v>2.616779503732096E-11</v>
      </c>
    </row>
    <row r="231" spans="1:4" ht="12.75">
      <c r="A231">
        <v>26.4</v>
      </c>
      <c r="B231" s="2">
        <v>1.68E-18</v>
      </c>
      <c r="C231" s="2">
        <f t="shared" si="3"/>
        <v>1.80827E-18</v>
      </c>
      <c r="D231" s="2">
        <f>B231*Cal!$A$20</f>
        <v>3.330446641113577E-11</v>
      </c>
    </row>
    <row r="232" spans="1:4" ht="12.75">
      <c r="A232">
        <v>26.5</v>
      </c>
      <c r="B232" s="2">
        <v>2.68E-18</v>
      </c>
      <c r="C232" s="2">
        <f t="shared" si="3"/>
        <v>2.80827E-18</v>
      </c>
      <c r="D232" s="2">
        <f>B232*Cal!$A$20</f>
        <v>5.3128553560621343E-11</v>
      </c>
    </row>
    <row r="233" spans="1:4" ht="12.75">
      <c r="A233">
        <v>26.6</v>
      </c>
      <c r="B233" s="2">
        <v>3.7E-18</v>
      </c>
      <c r="C233" s="2">
        <f t="shared" si="3"/>
        <v>3.828270000000001E-18</v>
      </c>
      <c r="D233" s="2">
        <f>B233*Cal!$A$20</f>
        <v>7.334912245309664E-11</v>
      </c>
    </row>
    <row r="234" spans="1:4" ht="12.75">
      <c r="A234">
        <v>26.7</v>
      </c>
      <c r="B234" s="2">
        <v>6E-18</v>
      </c>
      <c r="C234" s="2">
        <f t="shared" si="3"/>
        <v>6.12827E-18</v>
      </c>
      <c r="D234" s="2">
        <f>B234*Cal!$A$20</f>
        <v>1.1894452289691345E-10</v>
      </c>
    </row>
    <row r="235" spans="1:4" ht="12.75">
      <c r="A235">
        <v>26.8</v>
      </c>
      <c r="B235" s="2">
        <v>1.09E-17</v>
      </c>
      <c r="C235" s="2">
        <f t="shared" si="3"/>
        <v>1.1028270000000001E-17</v>
      </c>
      <c r="D235" s="2">
        <f>B235*Cal!$A$20</f>
        <v>2.160825499293928E-10</v>
      </c>
    </row>
    <row r="236" spans="1:4" ht="12.75">
      <c r="A236">
        <v>26.9</v>
      </c>
      <c r="B236" s="2">
        <v>1.94E-17</v>
      </c>
      <c r="C236" s="2">
        <f t="shared" si="3"/>
        <v>1.9528269999999997E-17</v>
      </c>
      <c r="D236" s="2">
        <f>B236*Cal!$A$20</f>
        <v>3.8458729070002014E-10</v>
      </c>
    </row>
    <row r="237" spans="1:4" ht="12.75">
      <c r="A237">
        <v>27</v>
      </c>
      <c r="B237" s="2">
        <v>3.9E-17</v>
      </c>
      <c r="C237" s="2">
        <f t="shared" si="3"/>
        <v>3.912827E-17</v>
      </c>
      <c r="D237" s="2">
        <f>B237*Cal!$A$20</f>
        <v>7.731393988299375E-10</v>
      </c>
    </row>
    <row r="238" spans="1:4" ht="12.75">
      <c r="A238">
        <v>27.1</v>
      </c>
      <c r="B238" s="2">
        <v>7.3E-17</v>
      </c>
      <c r="C238" s="2">
        <f t="shared" si="3"/>
        <v>7.312827000000001E-17</v>
      </c>
      <c r="D238" s="2">
        <f>B238*Cal!$A$20</f>
        <v>1.447158361912447E-09</v>
      </c>
    </row>
    <row r="239" spans="1:4" ht="12.75">
      <c r="A239">
        <v>27.2</v>
      </c>
      <c r="B239" s="2">
        <v>1.49E-16</v>
      </c>
      <c r="C239" s="2">
        <f t="shared" si="3"/>
        <v>1.4912827E-16</v>
      </c>
      <c r="D239" s="2">
        <f>B239*Cal!$A$20</f>
        <v>2.9537889852733513E-09</v>
      </c>
    </row>
    <row r="240" spans="1:4" ht="12.75">
      <c r="A240">
        <v>27.3</v>
      </c>
      <c r="B240" s="2">
        <v>3.48E-16</v>
      </c>
      <c r="C240" s="2">
        <f t="shared" si="3"/>
        <v>3.4812826999999997E-16</v>
      </c>
      <c r="D240" s="2">
        <f>B240*Cal!$A$20</f>
        <v>6.89878232802098E-09</v>
      </c>
    </row>
    <row r="241" spans="1:4" ht="12.75">
      <c r="A241">
        <v>27.4</v>
      </c>
      <c r="B241" s="2">
        <v>9.55E-16</v>
      </c>
      <c r="C241" s="2">
        <f t="shared" si="3"/>
        <v>9.5512827E-16</v>
      </c>
      <c r="D241" s="2">
        <f>B241*Cal!$A$20</f>
        <v>1.8932003227758724E-08</v>
      </c>
    </row>
    <row r="242" spans="1:4" ht="12.75">
      <c r="A242">
        <v>27.5</v>
      </c>
      <c r="B242" s="2">
        <v>2.25E-15</v>
      </c>
      <c r="C242" s="2">
        <f t="shared" si="3"/>
        <v>2.25012827E-15</v>
      </c>
      <c r="D242" s="2">
        <f>B242*Cal!$A$20</f>
        <v>4.4604196086342545E-08</v>
      </c>
    </row>
    <row r="243" spans="1:4" ht="12.75">
      <c r="A243">
        <v>27.6</v>
      </c>
      <c r="B243" s="2">
        <v>3.06E-15</v>
      </c>
      <c r="C243" s="2">
        <f t="shared" si="3"/>
        <v>3.0601282700000002E-15</v>
      </c>
      <c r="D243" s="2">
        <f>B243*Cal!$A$20</f>
        <v>6.066170667742587E-08</v>
      </c>
    </row>
    <row r="244" spans="1:4" ht="12.75">
      <c r="A244">
        <v>27.7</v>
      </c>
      <c r="B244" s="2">
        <v>3.7E-15</v>
      </c>
      <c r="C244" s="2">
        <f t="shared" si="3"/>
        <v>3.70012827E-15</v>
      </c>
      <c r="D244" s="2">
        <f>B244*Cal!$A$20</f>
        <v>7.334912245309663E-08</v>
      </c>
    </row>
    <row r="245" spans="1:4" ht="12.75">
      <c r="A245">
        <v>27.8</v>
      </c>
      <c r="B245" s="2">
        <v>4.14E-15</v>
      </c>
      <c r="C245" s="2">
        <f t="shared" si="3"/>
        <v>4.14012827E-15</v>
      </c>
      <c r="D245" s="2">
        <f>B245*Cal!$A$20</f>
        <v>8.20717207988703E-08</v>
      </c>
    </row>
    <row r="246" spans="1:4" ht="12.75">
      <c r="A246">
        <v>27.9</v>
      </c>
      <c r="B246" s="2">
        <v>4.13E-15</v>
      </c>
      <c r="C246" s="2">
        <f t="shared" si="3"/>
        <v>4.1301282699999994E-15</v>
      </c>
      <c r="D246" s="2">
        <f>B246*Cal!$A$20</f>
        <v>8.187347992737542E-08</v>
      </c>
    </row>
    <row r="247" spans="1:7" ht="12.75">
      <c r="A247">
        <v>28</v>
      </c>
      <c r="B247" s="2">
        <v>4.3E-15</v>
      </c>
      <c r="C247" s="2">
        <f t="shared" si="3"/>
        <v>4.3001282699999994E-15</v>
      </c>
      <c r="D247" s="2">
        <f>B247*Cal!$A$20</f>
        <v>8.524357474278798E-08</v>
      </c>
      <c r="E247" s="2"/>
      <c r="F247" s="2">
        <f>D247/0.78</f>
        <v>1.0928663428562561E-07</v>
      </c>
      <c r="G247" t="s">
        <v>24</v>
      </c>
    </row>
    <row r="248" spans="1:7" ht="12.75">
      <c r="A248">
        <v>28.1</v>
      </c>
      <c r="B248" s="2">
        <v>3.88E-15</v>
      </c>
      <c r="C248" s="2">
        <f t="shared" si="3"/>
        <v>3.88012827E-15</v>
      </c>
      <c r="D248" s="2">
        <f>B248*Cal!$A$20</f>
        <v>7.691745814000403E-08</v>
      </c>
      <c r="F248" s="2">
        <f>F247/7</f>
        <v>1.5612376326517945E-08</v>
      </c>
      <c r="G248" t="s">
        <v>25</v>
      </c>
    </row>
    <row r="249" spans="1:4" ht="12.75">
      <c r="A249">
        <v>28.2</v>
      </c>
      <c r="B249" s="2">
        <v>3.33E-15</v>
      </c>
      <c r="C249" s="2">
        <f t="shared" si="3"/>
        <v>3.3301282700000003E-15</v>
      </c>
      <c r="D249" s="2">
        <f>B249*Cal!$A$20</f>
        <v>6.601421020778697E-08</v>
      </c>
    </row>
    <row r="250" spans="1:4" ht="12.75">
      <c r="A250">
        <v>28.3</v>
      </c>
      <c r="B250" s="2">
        <v>2.43E-15</v>
      </c>
      <c r="C250" s="2">
        <f t="shared" si="3"/>
        <v>2.4301282700000002E-15</v>
      </c>
      <c r="D250" s="2">
        <f>B250*Cal!$A$20</f>
        <v>4.8172531773249955E-08</v>
      </c>
    </row>
    <row r="251" spans="1:4" ht="12.75">
      <c r="A251">
        <v>28.4</v>
      </c>
      <c r="B251" s="2">
        <v>2.75E-16</v>
      </c>
      <c r="C251" s="2">
        <f t="shared" si="3"/>
        <v>2.7512826999999996E-16</v>
      </c>
      <c r="D251" s="2">
        <f>B251*Cal!$A$20</f>
        <v>5.451623966108533E-09</v>
      </c>
    </row>
    <row r="252" spans="1:4" ht="12.75">
      <c r="A252">
        <v>28.5</v>
      </c>
      <c r="B252" s="2">
        <v>2.59E-17</v>
      </c>
      <c r="C252" s="2">
        <f t="shared" si="3"/>
        <v>2.6028269999999998E-17</v>
      </c>
      <c r="D252" s="2">
        <f>B252*Cal!$A$20</f>
        <v>5.134438571716764E-10</v>
      </c>
    </row>
    <row r="253" spans="1:4" ht="12.75">
      <c r="A253">
        <v>28.6</v>
      </c>
      <c r="B253" s="2">
        <v>2.4E-17</v>
      </c>
      <c r="C253" s="2">
        <f t="shared" si="3"/>
        <v>2.4128269999999997E-17</v>
      </c>
      <c r="D253" s="2">
        <f>B253*Cal!$A$20</f>
        <v>4.757780915876538E-10</v>
      </c>
    </row>
    <row r="254" spans="1:4" ht="12.75">
      <c r="A254">
        <v>28.7</v>
      </c>
      <c r="B254" s="2">
        <v>2.82E-17</v>
      </c>
      <c r="C254" s="2">
        <f t="shared" si="3"/>
        <v>2.832827E-17</v>
      </c>
      <c r="D254" s="2">
        <f>B254*Cal!$A$20</f>
        <v>5.590392576154932E-10</v>
      </c>
    </row>
    <row r="255" spans="1:4" ht="12.75">
      <c r="A255">
        <v>28.8</v>
      </c>
      <c r="B255" s="2">
        <v>3.22E-17</v>
      </c>
      <c r="C255" s="2">
        <f t="shared" si="3"/>
        <v>3.232827E-17</v>
      </c>
      <c r="D255" s="2">
        <f>B255*Cal!$A$20</f>
        <v>6.383356062134356E-10</v>
      </c>
    </row>
    <row r="256" spans="1:4" ht="12.75">
      <c r="A256">
        <v>28.9</v>
      </c>
      <c r="B256" s="2">
        <v>3.3E-17</v>
      </c>
      <c r="C256" s="2">
        <f t="shared" si="3"/>
        <v>3.312827E-17</v>
      </c>
      <c r="D256" s="2">
        <f>B256*Cal!$A$20</f>
        <v>6.541948759330241E-10</v>
      </c>
    </row>
    <row r="257" spans="1:4" ht="12.75">
      <c r="A257">
        <v>29</v>
      </c>
      <c r="B257" s="2">
        <v>3.5E-17</v>
      </c>
      <c r="C257" s="2">
        <f t="shared" si="3"/>
        <v>3.512827E-17</v>
      </c>
      <c r="D257" s="2">
        <f>B257*Cal!$A$20</f>
        <v>6.938430502319952E-10</v>
      </c>
    </row>
    <row r="258" spans="1:4" ht="12.75">
      <c r="A258">
        <v>29.1</v>
      </c>
      <c r="B258" s="2">
        <v>3.22E-17</v>
      </c>
      <c r="C258" s="2">
        <f t="shared" si="3"/>
        <v>3.232827E-17</v>
      </c>
      <c r="D258" s="2">
        <f>B258*Cal!$A$20</f>
        <v>6.383356062134356E-10</v>
      </c>
    </row>
    <row r="259" spans="1:4" ht="12.75">
      <c r="A259">
        <v>29.2</v>
      </c>
      <c r="B259" s="2">
        <v>2.85E-17</v>
      </c>
      <c r="C259" s="2">
        <f t="shared" si="3"/>
        <v>2.862827E-17</v>
      </c>
      <c r="D259" s="2">
        <f>B259*Cal!$A$20</f>
        <v>5.649864837603389E-10</v>
      </c>
    </row>
    <row r="260" spans="1:4" ht="12.75">
      <c r="A260">
        <v>29.3</v>
      </c>
      <c r="B260" s="2">
        <v>2.1E-17</v>
      </c>
      <c r="C260" s="2">
        <f t="shared" si="3"/>
        <v>2.1128269999999998E-17</v>
      </c>
      <c r="D260" s="2">
        <f>B260*Cal!$A$20</f>
        <v>4.163058301391971E-10</v>
      </c>
    </row>
    <row r="261" spans="1:4" ht="12.75">
      <c r="A261">
        <v>29.4</v>
      </c>
      <c r="B261" s="2">
        <v>5.31E-18</v>
      </c>
      <c r="C261" s="2">
        <f t="shared" si="3"/>
        <v>5.4382700000000006E-18</v>
      </c>
      <c r="D261" s="2">
        <f>B261*Cal!$A$20</f>
        <v>1.0526590276376842E-10</v>
      </c>
    </row>
    <row r="262" spans="1:4" ht="12.75">
      <c r="A262">
        <v>29.5</v>
      </c>
      <c r="B262" s="2">
        <v>1.78E-18</v>
      </c>
      <c r="C262" s="2">
        <f t="shared" si="3"/>
        <v>1.90827E-18</v>
      </c>
      <c r="D262" s="2">
        <f>B262*Cal!$A$20</f>
        <v>3.528687512608433E-11</v>
      </c>
    </row>
    <row r="263" spans="1:4" ht="12.75">
      <c r="A263">
        <v>29.6</v>
      </c>
      <c r="B263" s="2">
        <v>2.34E-18</v>
      </c>
      <c r="C263" s="2">
        <f t="shared" si="3"/>
        <v>2.46827E-18</v>
      </c>
      <c r="D263" s="2">
        <f>B263*Cal!$A$20</f>
        <v>4.6388363929796244E-11</v>
      </c>
    </row>
    <row r="264" spans="1:4" ht="12.75">
      <c r="A264">
        <v>29.7</v>
      </c>
      <c r="B264" s="2">
        <v>3.23E-18</v>
      </c>
      <c r="C264" s="2">
        <f aca="true" t="shared" si="4" ref="C264:C327">B264-$B$6*1.01</f>
        <v>3.35827E-18</v>
      </c>
      <c r="D264" s="2">
        <f>B264*Cal!$A$20</f>
        <v>6.403180149283842E-11</v>
      </c>
    </row>
    <row r="265" spans="1:4" ht="12.75">
      <c r="A265">
        <v>29.8</v>
      </c>
      <c r="B265" s="2">
        <v>3.73E-18</v>
      </c>
      <c r="C265" s="2">
        <f t="shared" si="4"/>
        <v>3.8582700000000005E-18</v>
      </c>
      <c r="D265" s="2">
        <f>B265*Cal!$A$20</f>
        <v>7.394384506758121E-11</v>
      </c>
    </row>
    <row r="266" spans="1:4" ht="12.75">
      <c r="A266">
        <v>29.9</v>
      </c>
      <c r="B266" s="2">
        <v>4.04E-18</v>
      </c>
      <c r="C266" s="2">
        <f t="shared" si="4"/>
        <v>4.1682700000000004E-18</v>
      </c>
      <c r="D266" s="2">
        <f>B266*Cal!$A$20</f>
        <v>8.008931208392173E-11</v>
      </c>
    </row>
    <row r="267" spans="1:4" ht="12.75">
      <c r="A267">
        <v>30</v>
      </c>
      <c r="B267" s="2">
        <v>4.26E-18</v>
      </c>
      <c r="C267" s="2">
        <f t="shared" si="4"/>
        <v>4.38827E-18</v>
      </c>
      <c r="D267" s="2">
        <f>B267*Cal!$A$20</f>
        <v>8.445061125680855E-11</v>
      </c>
    </row>
    <row r="268" spans="1:4" ht="12.75">
      <c r="A268">
        <v>30.1</v>
      </c>
      <c r="B268" s="2">
        <v>4.08E-18</v>
      </c>
      <c r="C268" s="2">
        <f t="shared" si="4"/>
        <v>4.20827E-18</v>
      </c>
      <c r="D268" s="2">
        <f>B268*Cal!$A$20</f>
        <v>8.088227556990115E-11</v>
      </c>
    </row>
    <row r="269" spans="1:4" ht="12.75">
      <c r="A269">
        <v>30.2</v>
      </c>
      <c r="B269" s="2">
        <v>3.51E-18</v>
      </c>
      <c r="C269" s="2">
        <f t="shared" si="4"/>
        <v>3.63827E-18</v>
      </c>
      <c r="D269" s="2">
        <f>B269*Cal!$A$20</f>
        <v>6.958254589469437E-11</v>
      </c>
    </row>
    <row r="270" spans="1:4" ht="12.75">
      <c r="A270">
        <v>30.3</v>
      </c>
      <c r="B270" s="2">
        <v>2.71E-18</v>
      </c>
      <c r="C270" s="2">
        <f t="shared" si="4"/>
        <v>2.8382699999999998E-18</v>
      </c>
      <c r="D270" s="2">
        <f>B270*Cal!$A$20</f>
        <v>5.372327617510591E-11</v>
      </c>
    </row>
    <row r="271" spans="1:4" ht="12.75">
      <c r="A271">
        <v>30.4</v>
      </c>
      <c r="B271" s="2">
        <v>1.02E-18</v>
      </c>
      <c r="C271" s="2">
        <f t="shared" si="4"/>
        <v>1.1482699999999999E-18</v>
      </c>
      <c r="D271" s="2">
        <f>B271*Cal!$A$20</f>
        <v>2.0220568892475288E-11</v>
      </c>
    </row>
    <row r="272" spans="1:4" ht="12.75">
      <c r="A272">
        <v>30.5</v>
      </c>
      <c r="B272" s="2">
        <v>2.49E-19</v>
      </c>
      <c r="C272" s="2">
        <f t="shared" si="4"/>
        <v>3.7727E-19</v>
      </c>
      <c r="D272" s="2">
        <f>B272*Cal!$A$20</f>
        <v>4.936197700221908E-12</v>
      </c>
    </row>
    <row r="273" spans="1:4" ht="12.75">
      <c r="A273">
        <v>30.6</v>
      </c>
      <c r="B273" s="2">
        <v>3.22E-19</v>
      </c>
      <c r="C273" s="2">
        <f t="shared" si="4"/>
        <v>4.5027E-19</v>
      </c>
      <c r="D273" s="2">
        <f>B273*Cal!$A$20</f>
        <v>6.383356062134356E-12</v>
      </c>
    </row>
    <row r="274" spans="1:4" ht="12.75">
      <c r="A274">
        <v>30.7</v>
      </c>
      <c r="B274" s="2">
        <v>4.16E-19</v>
      </c>
      <c r="C274" s="2">
        <f t="shared" si="4"/>
        <v>5.4427E-19</v>
      </c>
      <c r="D274" s="2">
        <f>B274*Cal!$A$20</f>
        <v>8.246820254186E-12</v>
      </c>
    </row>
    <row r="275" spans="1:4" ht="12.75">
      <c r="A275">
        <v>30.8</v>
      </c>
      <c r="B275" s="2">
        <v>4.45E-19</v>
      </c>
      <c r="C275" s="2">
        <f t="shared" si="4"/>
        <v>5.732700000000001E-19</v>
      </c>
      <c r="D275" s="2">
        <f>B275*Cal!$A$20</f>
        <v>8.821718781521083E-12</v>
      </c>
    </row>
    <row r="276" spans="1:4" ht="12.75">
      <c r="A276">
        <v>30.9</v>
      </c>
      <c r="B276" s="2">
        <v>6.11E-19</v>
      </c>
      <c r="C276" s="2">
        <f t="shared" si="4"/>
        <v>7.3927E-19</v>
      </c>
      <c r="D276" s="2">
        <f>B276*Cal!$A$20</f>
        <v>1.2112517248335687E-11</v>
      </c>
    </row>
    <row r="277" spans="1:4" ht="12.75">
      <c r="A277">
        <v>31</v>
      </c>
      <c r="B277" s="2">
        <v>8.23E-19</v>
      </c>
      <c r="C277" s="2">
        <f t="shared" si="4"/>
        <v>9.5127E-19</v>
      </c>
      <c r="D277" s="2">
        <f>B277*Cal!$A$20</f>
        <v>1.6315223724026628E-11</v>
      </c>
    </row>
    <row r="278" spans="1:4" ht="12.75">
      <c r="A278">
        <v>31.1</v>
      </c>
      <c r="B278" s="2">
        <v>1.11E-18</v>
      </c>
      <c r="C278" s="2">
        <f t="shared" si="4"/>
        <v>1.23827E-18</v>
      </c>
      <c r="D278" s="2">
        <f>B278*Cal!$A$20</f>
        <v>2.2004736735928993E-11</v>
      </c>
    </row>
    <row r="279" spans="1:4" ht="12.75">
      <c r="A279">
        <v>31.2</v>
      </c>
      <c r="B279" s="2">
        <v>1.8E-18</v>
      </c>
      <c r="C279" s="2">
        <f t="shared" si="4"/>
        <v>1.92827E-18</v>
      </c>
      <c r="D279" s="2">
        <f>B279*Cal!$A$20</f>
        <v>3.568335686907404E-11</v>
      </c>
    </row>
    <row r="280" spans="1:4" ht="12.75">
      <c r="A280">
        <v>31.3</v>
      </c>
      <c r="B280" s="2">
        <v>3.57E-18</v>
      </c>
      <c r="C280" s="2">
        <f t="shared" si="4"/>
        <v>3.6982700000000006E-18</v>
      </c>
      <c r="D280" s="2">
        <f>B280*Cal!$A$20</f>
        <v>7.077199112366351E-11</v>
      </c>
    </row>
    <row r="281" spans="1:4" ht="12.75">
      <c r="A281">
        <v>31.4</v>
      </c>
      <c r="B281" s="2">
        <v>8.79E-18</v>
      </c>
      <c r="C281" s="2">
        <f t="shared" si="4"/>
        <v>8.91827E-18</v>
      </c>
      <c r="D281" s="2">
        <f>B281*Cal!$A$20</f>
        <v>1.7425372604397823E-10</v>
      </c>
    </row>
    <row r="282" spans="1:4" ht="12.75">
      <c r="A282">
        <v>31.5</v>
      </c>
      <c r="B282" s="2">
        <v>2.14E-17</v>
      </c>
      <c r="C282" s="2">
        <f t="shared" si="4"/>
        <v>2.152827E-17</v>
      </c>
      <c r="D282" s="2">
        <f>B282*Cal!$A$20</f>
        <v>4.2423546499899134E-10</v>
      </c>
    </row>
    <row r="283" spans="1:4" ht="12.75">
      <c r="A283">
        <v>31.6</v>
      </c>
      <c r="B283" s="2">
        <v>2.95E-17</v>
      </c>
      <c r="C283" s="2">
        <f t="shared" si="4"/>
        <v>2.962827E-17</v>
      </c>
      <c r="D283" s="2">
        <f>B283*Cal!$A$20</f>
        <v>5.848105709098245E-10</v>
      </c>
    </row>
    <row r="284" spans="1:4" ht="12.75">
      <c r="A284">
        <v>31.7</v>
      </c>
      <c r="B284" s="2">
        <v>3.59E-17</v>
      </c>
      <c r="C284" s="2">
        <f t="shared" si="4"/>
        <v>3.602827E-17</v>
      </c>
      <c r="D284" s="2">
        <f>B284*Cal!$A$20</f>
        <v>7.116847286665323E-10</v>
      </c>
    </row>
    <row r="285" spans="1:4" ht="12.75">
      <c r="A285">
        <v>31.8</v>
      </c>
      <c r="B285" s="2">
        <v>4.23E-17</v>
      </c>
      <c r="C285" s="2">
        <f t="shared" si="4"/>
        <v>4.242827E-17</v>
      </c>
      <c r="D285" s="2">
        <f>B285*Cal!$A$20</f>
        <v>8.385588864232399E-10</v>
      </c>
    </row>
    <row r="286" spans="1:4" ht="12.75">
      <c r="A286">
        <v>31.9</v>
      </c>
      <c r="B286" s="2">
        <v>4.17E-17</v>
      </c>
      <c r="C286" s="2">
        <f t="shared" si="4"/>
        <v>4.182827E-17</v>
      </c>
      <c r="D286" s="2">
        <f>B286*Cal!$A$20</f>
        <v>8.266644341335485E-10</v>
      </c>
    </row>
    <row r="287" spans="1:4" ht="12.75">
      <c r="A287">
        <v>32</v>
      </c>
      <c r="B287" s="2">
        <v>4.58E-17</v>
      </c>
      <c r="C287" s="2">
        <f t="shared" si="4"/>
        <v>4.592827E-17</v>
      </c>
      <c r="D287" s="2">
        <f>B287*Cal!$A$20</f>
        <v>9.079431914464395E-10</v>
      </c>
    </row>
    <row r="288" spans="1:4" ht="12.75">
      <c r="A288">
        <v>32.1</v>
      </c>
      <c r="B288" s="2">
        <v>4.13E-17</v>
      </c>
      <c r="C288" s="2">
        <f t="shared" si="4"/>
        <v>4.142827E-17</v>
      </c>
      <c r="D288" s="2">
        <f>B288*Cal!$A$20</f>
        <v>8.187347992737543E-10</v>
      </c>
    </row>
    <row r="289" spans="1:4" ht="12.75">
      <c r="A289">
        <v>32.2</v>
      </c>
      <c r="B289" s="2">
        <v>3.39E-17</v>
      </c>
      <c r="C289" s="2">
        <f t="shared" si="4"/>
        <v>3.402827E-17</v>
      </c>
      <c r="D289" s="2">
        <f>B289*Cal!$A$20</f>
        <v>6.72036554367561E-10</v>
      </c>
    </row>
    <row r="290" spans="1:4" ht="12.75">
      <c r="A290">
        <v>32.3</v>
      </c>
      <c r="B290" s="2">
        <v>2.38E-17</v>
      </c>
      <c r="C290" s="2">
        <f t="shared" si="4"/>
        <v>2.392827E-17</v>
      </c>
      <c r="D290" s="2">
        <f>B290*Cal!$A$20</f>
        <v>4.718132741577567E-10</v>
      </c>
    </row>
    <row r="291" spans="1:4" ht="12.75">
      <c r="A291">
        <v>32.4</v>
      </c>
      <c r="B291" s="2">
        <v>4.56E-18</v>
      </c>
      <c r="C291" s="2">
        <f t="shared" si="4"/>
        <v>4.68827E-18</v>
      </c>
      <c r="D291" s="2">
        <f>B291*Cal!$A$20</f>
        <v>9.039783740165422E-11</v>
      </c>
    </row>
    <row r="292" spans="1:4" ht="12.75">
      <c r="A292">
        <v>32.5</v>
      </c>
      <c r="B292" s="2">
        <v>4.58E-19</v>
      </c>
      <c r="C292" s="2">
        <f t="shared" si="4"/>
        <v>5.8627E-19</v>
      </c>
      <c r="D292" s="2">
        <f>B292*Cal!$A$20</f>
        <v>9.079431914464395E-12</v>
      </c>
    </row>
    <row r="293" spans="1:4" ht="12.75">
      <c r="A293">
        <v>32.6</v>
      </c>
      <c r="B293" s="2">
        <v>-4.27E-20</v>
      </c>
      <c r="C293" s="2">
        <f t="shared" si="4"/>
        <v>8.557000000000001E-20</v>
      </c>
      <c r="D293" s="2">
        <f>B293*Cal!$A$20</f>
        <v>-8.46488521283034E-13</v>
      </c>
    </row>
    <row r="294" spans="1:4" ht="12.75">
      <c r="A294">
        <v>32.7</v>
      </c>
      <c r="B294" s="2">
        <v>-2.15E-20</v>
      </c>
      <c r="C294" s="2">
        <f t="shared" si="4"/>
        <v>1.0677E-19</v>
      </c>
      <c r="D294" s="2">
        <f>B294*Cal!$A$20</f>
        <v>-4.262178737139399E-13</v>
      </c>
    </row>
    <row r="295" spans="1:4" ht="12.75">
      <c r="A295">
        <v>32.8</v>
      </c>
      <c r="B295" s="2">
        <v>-1.12E-19</v>
      </c>
      <c r="C295" s="2">
        <f t="shared" si="4"/>
        <v>1.6269999999999996E-20</v>
      </c>
      <c r="D295" s="2">
        <f>B295*Cal!$A$20</f>
        <v>-2.2202977607423846E-12</v>
      </c>
    </row>
    <row r="296" spans="1:4" ht="12.75">
      <c r="A296">
        <v>32.9</v>
      </c>
      <c r="B296" s="2">
        <v>-7.25E-20</v>
      </c>
      <c r="C296" s="2">
        <f t="shared" si="4"/>
        <v>5.577000000000001E-20</v>
      </c>
      <c r="D296" s="2">
        <f>B296*Cal!$A$20</f>
        <v>-1.4372463183377042E-12</v>
      </c>
    </row>
    <row r="297" spans="1:4" ht="12.75">
      <c r="A297">
        <v>33</v>
      </c>
      <c r="B297" s="2">
        <v>1.01E-20</v>
      </c>
      <c r="C297" s="2">
        <f t="shared" si="4"/>
        <v>1.3837E-19</v>
      </c>
      <c r="D297" s="2">
        <f>B297*Cal!$A$20</f>
        <v>2.0022328020980433E-13</v>
      </c>
    </row>
    <row r="298" spans="1:4" ht="12.75">
      <c r="A298">
        <v>33.1</v>
      </c>
      <c r="B298" s="2">
        <v>1.37E-20</v>
      </c>
      <c r="C298" s="2">
        <f t="shared" si="4"/>
        <v>1.4197E-19</v>
      </c>
      <c r="D298" s="2">
        <f>B298*Cal!$A$20</f>
        <v>2.715899939479524E-13</v>
      </c>
    </row>
    <row r="299" spans="1:4" ht="12.75">
      <c r="A299">
        <v>33.2</v>
      </c>
      <c r="B299" s="2">
        <v>4.3E-20</v>
      </c>
      <c r="C299" s="2">
        <f t="shared" si="4"/>
        <v>1.7127000000000001E-19</v>
      </c>
      <c r="D299" s="2">
        <f>B299*Cal!$A$20</f>
        <v>8.524357474278798E-13</v>
      </c>
    </row>
    <row r="300" spans="1:4" ht="12.75">
      <c r="A300">
        <v>33.3</v>
      </c>
      <c r="B300" s="2">
        <v>5.61E-20</v>
      </c>
      <c r="C300" s="2">
        <f t="shared" si="4"/>
        <v>1.8437000000000002E-19</v>
      </c>
      <c r="D300" s="2">
        <f>B300*Cal!$A$20</f>
        <v>1.1121312890861408E-12</v>
      </c>
    </row>
    <row r="301" spans="1:4" ht="12.75">
      <c r="A301">
        <v>33.4</v>
      </c>
      <c r="B301" s="2">
        <v>1.07E-20</v>
      </c>
      <c r="C301" s="2">
        <f t="shared" si="4"/>
        <v>1.3897E-19</v>
      </c>
      <c r="D301" s="2">
        <f>B301*Cal!$A$20</f>
        <v>2.1211773249949568E-13</v>
      </c>
    </row>
    <row r="302" spans="1:4" ht="12.75">
      <c r="A302">
        <v>33.5</v>
      </c>
      <c r="B302" s="2">
        <v>4.8E-20</v>
      </c>
      <c r="C302" s="2">
        <f t="shared" si="4"/>
        <v>1.7627E-19</v>
      </c>
      <c r="D302" s="2">
        <f>B302*Cal!$A$20</f>
        <v>9.515561831753078E-13</v>
      </c>
    </row>
    <row r="303" spans="1:4" ht="12.75">
      <c r="A303">
        <v>33.6</v>
      </c>
      <c r="B303" s="2">
        <v>6.74E-20</v>
      </c>
      <c r="C303" s="2">
        <f t="shared" si="4"/>
        <v>1.9567E-19</v>
      </c>
      <c r="D303" s="2">
        <f>B303*Cal!$A$20</f>
        <v>1.3361434738753278E-12</v>
      </c>
    </row>
    <row r="304" spans="1:4" ht="12.75">
      <c r="A304">
        <v>33.7</v>
      </c>
      <c r="B304" s="2">
        <v>1.29E-19</v>
      </c>
      <c r="C304" s="2">
        <f t="shared" si="4"/>
        <v>2.5727E-19</v>
      </c>
      <c r="D304" s="2">
        <f>B304*Cal!$A$20</f>
        <v>2.5573072422836394E-12</v>
      </c>
    </row>
    <row r="305" spans="1:4" ht="12.75">
      <c r="A305">
        <v>33.8</v>
      </c>
      <c r="B305" s="2">
        <v>1.64E-19</v>
      </c>
      <c r="C305" s="2">
        <f t="shared" si="4"/>
        <v>2.9227E-19</v>
      </c>
      <c r="D305" s="2">
        <f>B305*Cal!$A$20</f>
        <v>3.2511502925156348E-12</v>
      </c>
    </row>
    <row r="306" spans="1:4" ht="12.75">
      <c r="A306">
        <v>33.9</v>
      </c>
      <c r="B306" s="2">
        <v>2.46E-19</v>
      </c>
      <c r="C306" s="2">
        <f t="shared" si="4"/>
        <v>3.7427E-19</v>
      </c>
      <c r="D306" s="2">
        <f>B306*Cal!$A$20</f>
        <v>4.8767254387734516E-12</v>
      </c>
    </row>
    <row r="307" spans="1:4" ht="12.75">
      <c r="A307">
        <v>34</v>
      </c>
      <c r="B307" s="2">
        <v>1.82E-19</v>
      </c>
      <c r="C307" s="2">
        <f t="shared" si="4"/>
        <v>3.1027E-19</v>
      </c>
      <c r="D307" s="2">
        <f>B307*Cal!$A$20</f>
        <v>3.607983861206375E-12</v>
      </c>
    </row>
    <row r="308" spans="1:4" ht="12.75">
      <c r="A308">
        <v>34.1</v>
      </c>
      <c r="B308" s="2">
        <v>2.77E-19</v>
      </c>
      <c r="C308" s="2">
        <f t="shared" si="4"/>
        <v>4.0527E-19</v>
      </c>
      <c r="D308" s="2">
        <f>B308*Cal!$A$20</f>
        <v>5.491272140407505E-12</v>
      </c>
    </row>
    <row r="309" spans="1:4" ht="12.75">
      <c r="A309">
        <v>34.2</v>
      </c>
      <c r="B309" s="2">
        <v>2.28E-19</v>
      </c>
      <c r="C309" s="2">
        <f t="shared" si="4"/>
        <v>3.5627E-19</v>
      </c>
      <c r="D309" s="2">
        <f>B309*Cal!$A$20</f>
        <v>4.519891870082712E-12</v>
      </c>
    </row>
    <row r="310" spans="1:4" ht="12.75">
      <c r="A310">
        <v>34.3</v>
      </c>
      <c r="B310" s="2">
        <v>1.78E-19</v>
      </c>
      <c r="C310" s="2">
        <f t="shared" si="4"/>
        <v>3.0627E-19</v>
      </c>
      <c r="D310" s="2">
        <f>B310*Cal!$A$20</f>
        <v>3.5286875126084327E-12</v>
      </c>
    </row>
    <row r="311" spans="1:4" ht="12.75">
      <c r="A311">
        <v>34.4</v>
      </c>
      <c r="B311" s="2">
        <v>3.28E-19</v>
      </c>
      <c r="C311" s="2">
        <f t="shared" si="4"/>
        <v>4.5627E-19</v>
      </c>
      <c r="D311" s="2">
        <f>B311*Cal!$A$20</f>
        <v>6.5023005850312696E-12</v>
      </c>
    </row>
    <row r="312" spans="1:4" ht="12.75">
      <c r="A312">
        <v>34.5</v>
      </c>
      <c r="B312" s="2">
        <v>5.89E-19</v>
      </c>
      <c r="C312" s="2">
        <f t="shared" si="4"/>
        <v>7.1727E-19</v>
      </c>
      <c r="D312" s="2">
        <f>B312*Cal!$A$20</f>
        <v>1.1676387331047005E-11</v>
      </c>
    </row>
    <row r="313" spans="1:4" ht="12.75">
      <c r="A313">
        <v>34.6</v>
      </c>
      <c r="B313" s="2">
        <v>9.18E-19</v>
      </c>
      <c r="C313" s="2">
        <f t="shared" si="4"/>
        <v>1.04627E-18</v>
      </c>
      <c r="D313" s="2">
        <f>B313*Cal!$A$20</f>
        <v>1.8198512003227762E-11</v>
      </c>
    </row>
    <row r="314" spans="1:4" ht="12.75">
      <c r="A314">
        <v>34.7</v>
      </c>
      <c r="B314" s="2">
        <v>1.2E-18</v>
      </c>
      <c r="C314" s="2">
        <f t="shared" si="4"/>
        <v>1.32827E-18</v>
      </c>
      <c r="D314" s="2">
        <f>B314*Cal!$A$20</f>
        <v>2.3788904579382692E-11</v>
      </c>
    </row>
    <row r="315" spans="1:4" ht="12.75">
      <c r="A315">
        <v>34.8</v>
      </c>
      <c r="B315" s="2">
        <v>1.39E-18</v>
      </c>
      <c r="C315" s="2">
        <f t="shared" si="4"/>
        <v>1.5182699999999999E-18</v>
      </c>
      <c r="D315" s="2">
        <f>B315*Cal!$A$20</f>
        <v>2.755548113778495E-11</v>
      </c>
    </row>
    <row r="316" spans="1:4" ht="12.75">
      <c r="A316">
        <v>34.9</v>
      </c>
      <c r="B316" s="2">
        <v>1.66E-18</v>
      </c>
      <c r="C316" s="2">
        <f t="shared" si="4"/>
        <v>1.78827E-18</v>
      </c>
      <c r="D316" s="2">
        <f>B316*Cal!$A$20</f>
        <v>3.290798466814606E-11</v>
      </c>
    </row>
    <row r="317" spans="1:4" ht="12.75">
      <c r="A317">
        <v>35</v>
      </c>
      <c r="B317" s="2">
        <v>1.48E-18</v>
      </c>
      <c r="C317" s="2">
        <f t="shared" si="4"/>
        <v>1.60827E-18</v>
      </c>
      <c r="D317" s="2">
        <f>B317*Cal!$A$20</f>
        <v>2.9339648981238655E-11</v>
      </c>
    </row>
    <row r="318" spans="1:4" ht="12.75">
      <c r="A318">
        <v>35.1</v>
      </c>
      <c r="B318" s="2">
        <v>1.44E-18</v>
      </c>
      <c r="C318" s="2">
        <f t="shared" si="4"/>
        <v>1.56827E-18</v>
      </c>
      <c r="D318" s="2">
        <f>B318*Cal!$A$20</f>
        <v>2.854668549525923E-11</v>
      </c>
    </row>
    <row r="319" spans="1:4" ht="12.75">
      <c r="A319">
        <v>35.2</v>
      </c>
      <c r="B319" s="2">
        <v>1.43E-18</v>
      </c>
      <c r="C319" s="2">
        <f t="shared" si="4"/>
        <v>1.55827E-18</v>
      </c>
      <c r="D319" s="2">
        <f>B319*Cal!$A$20</f>
        <v>2.8348444623764377E-11</v>
      </c>
    </row>
    <row r="320" spans="1:4" ht="12.75">
      <c r="A320">
        <v>35.3</v>
      </c>
      <c r="B320" s="2">
        <v>1.09E-18</v>
      </c>
      <c r="C320" s="2">
        <f t="shared" si="4"/>
        <v>1.21827E-18</v>
      </c>
      <c r="D320" s="2">
        <f>B320*Cal!$A$20</f>
        <v>2.1608254992939278E-11</v>
      </c>
    </row>
    <row r="321" spans="1:4" ht="12.75">
      <c r="A321">
        <v>35.4</v>
      </c>
      <c r="B321" s="2">
        <v>4.65E-19</v>
      </c>
      <c r="C321" s="2">
        <f t="shared" si="4"/>
        <v>5.932700000000001E-19</v>
      </c>
      <c r="D321" s="2">
        <f>B321*Cal!$A$20</f>
        <v>9.218200524510795E-12</v>
      </c>
    </row>
    <row r="322" spans="1:4" ht="12.75">
      <c r="A322">
        <v>35.5</v>
      </c>
      <c r="B322" s="2">
        <v>7.41E-19</v>
      </c>
      <c r="C322" s="2">
        <f t="shared" si="4"/>
        <v>8.6927E-19</v>
      </c>
      <c r="D322" s="2">
        <f>B322*Cal!$A$20</f>
        <v>1.4689648577768814E-11</v>
      </c>
    </row>
    <row r="323" spans="1:4" ht="12.75">
      <c r="A323">
        <v>35.6</v>
      </c>
      <c r="B323" s="2">
        <v>8.45E-19</v>
      </c>
      <c r="C323" s="2">
        <f t="shared" si="4"/>
        <v>9.7327E-19</v>
      </c>
      <c r="D323" s="2">
        <f>B323*Cal!$A$20</f>
        <v>1.6751353641315313E-11</v>
      </c>
    </row>
    <row r="324" spans="1:4" ht="12.75">
      <c r="A324">
        <v>35.7</v>
      </c>
      <c r="B324" s="2">
        <v>1.21E-18</v>
      </c>
      <c r="C324" s="2">
        <f t="shared" si="4"/>
        <v>1.3382699999999999E-18</v>
      </c>
      <c r="D324" s="2">
        <f>B324*Cal!$A$20</f>
        <v>2.3987145450877546E-11</v>
      </c>
    </row>
    <row r="325" spans="1:4" ht="12.75">
      <c r="A325">
        <v>35.8</v>
      </c>
      <c r="B325" s="2">
        <v>1.64E-18</v>
      </c>
      <c r="C325" s="2">
        <f t="shared" si="4"/>
        <v>1.76827E-18</v>
      </c>
      <c r="D325" s="2">
        <f>B325*Cal!$A$20</f>
        <v>3.2511502925156344E-11</v>
      </c>
    </row>
    <row r="326" spans="1:4" ht="12.75">
      <c r="A326">
        <v>35.9</v>
      </c>
      <c r="B326" s="2">
        <v>1.57E-18</v>
      </c>
      <c r="C326" s="2">
        <f t="shared" si="4"/>
        <v>1.6982699999999999E-18</v>
      </c>
      <c r="D326" s="2">
        <f>B326*Cal!$A$20</f>
        <v>3.1123816824692354E-11</v>
      </c>
    </row>
    <row r="327" spans="1:4" ht="12.75">
      <c r="A327">
        <v>36</v>
      </c>
      <c r="B327" s="2">
        <v>1.83E-18</v>
      </c>
      <c r="C327" s="2">
        <f t="shared" si="4"/>
        <v>1.95827E-18</v>
      </c>
      <c r="D327" s="2">
        <f>B327*Cal!$A$20</f>
        <v>3.6278079483558605E-11</v>
      </c>
    </row>
    <row r="328" spans="1:4" ht="12.75">
      <c r="A328">
        <v>36.1</v>
      </c>
      <c r="B328" s="2">
        <v>1.88E-18</v>
      </c>
      <c r="C328" s="2">
        <f aca="true" t="shared" si="5" ref="C328:C391">B328-$B$6*1.01</f>
        <v>2.00827E-18</v>
      </c>
      <c r="D328" s="2">
        <f>B328*Cal!$A$20</f>
        <v>3.7269283841032887E-11</v>
      </c>
    </row>
    <row r="329" spans="1:4" ht="12.75">
      <c r="A329">
        <v>36.2</v>
      </c>
      <c r="B329" s="2">
        <v>1.6E-18</v>
      </c>
      <c r="C329" s="2">
        <f t="shared" si="5"/>
        <v>1.7282699999999999E-18</v>
      </c>
      <c r="D329" s="2">
        <f>B329*Cal!$A$20</f>
        <v>3.171853943917692E-11</v>
      </c>
    </row>
    <row r="330" spans="1:4" ht="12.75">
      <c r="A330">
        <v>36.3</v>
      </c>
      <c r="B330" s="2">
        <v>1.18E-18</v>
      </c>
      <c r="C330" s="2">
        <f t="shared" si="5"/>
        <v>1.30827E-18</v>
      </c>
      <c r="D330" s="2">
        <f>B330*Cal!$A$20</f>
        <v>2.3392422836392983E-11</v>
      </c>
    </row>
    <row r="331" spans="1:4" ht="12.75">
      <c r="A331">
        <v>36.4</v>
      </c>
      <c r="B331" s="2">
        <v>4.03E-19</v>
      </c>
      <c r="C331" s="2">
        <f t="shared" si="5"/>
        <v>5.3127E-19</v>
      </c>
      <c r="D331" s="2">
        <f>B331*Cal!$A$20</f>
        <v>7.989107121242688E-12</v>
      </c>
    </row>
    <row r="332" spans="1:4" ht="12.75">
      <c r="A332">
        <v>36.5</v>
      </c>
      <c r="B332" s="2">
        <v>1.75E-19</v>
      </c>
      <c r="C332" s="2">
        <f t="shared" si="5"/>
        <v>3.0327E-19</v>
      </c>
      <c r="D332" s="2">
        <f>B332*Cal!$A$20</f>
        <v>3.469215251159976E-12</v>
      </c>
    </row>
    <row r="333" spans="1:4" ht="12.75">
      <c r="A333">
        <v>36.6</v>
      </c>
      <c r="B333" s="2">
        <v>2.28E-19</v>
      </c>
      <c r="C333" s="2">
        <f t="shared" si="5"/>
        <v>3.5627E-19</v>
      </c>
      <c r="D333" s="2">
        <f>B333*Cal!$A$20</f>
        <v>4.519891870082712E-12</v>
      </c>
    </row>
    <row r="334" spans="1:4" ht="12.75">
      <c r="A334">
        <v>36.7</v>
      </c>
      <c r="B334" s="2">
        <v>3.26E-19</v>
      </c>
      <c r="C334" s="2">
        <f t="shared" si="5"/>
        <v>4.5427E-19</v>
      </c>
      <c r="D334" s="2">
        <f>B334*Cal!$A$20</f>
        <v>6.4626524107322976E-12</v>
      </c>
    </row>
    <row r="335" spans="1:4" ht="12.75">
      <c r="A335">
        <v>36.8</v>
      </c>
      <c r="B335" s="2">
        <v>3.47E-19</v>
      </c>
      <c r="C335" s="2">
        <f t="shared" si="5"/>
        <v>4.7527E-19</v>
      </c>
      <c r="D335" s="2">
        <f>B335*Cal!$A$20</f>
        <v>6.878958240871495E-12</v>
      </c>
    </row>
    <row r="336" spans="1:4" ht="12.75">
      <c r="A336">
        <v>36.9</v>
      </c>
      <c r="B336" s="2">
        <v>4.15E-19</v>
      </c>
      <c r="C336" s="2">
        <f t="shared" si="5"/>
        <v>5.4327E-19</v>
      </c>
      <c r="D336" s="2">
        <f>B336*Cal!$A$20</f>
        <v>8.226996167036515E-12</v>
      </c>
    </row>
    <row r="337" spans="1:4" ht="12.75">
      <c r="A337">
        <v>37</v>
      </c>
      <c r="B337" s="2">
        <v>3.82E-19</v>
      </c>
      <c r="C337" s="2">
        <f t="shared" si="5"/>
        <v>5.1027E-19</v>
      </c>
      <c r="D337" s="2">
        <f>B337*Cal!$A$20</f>
        <v>7.572801291103491E-12</v>
      </c>
    </row>
    <row r="338" spans="1:4" ht="12.75">
      <c r="A338">
        <v>37.1</v>
      </c>
      <c r="B338" s="2">
        <v>3.43E-19</v>
      </c>
      <c r="C338" s="2">
        <f t="shared" si="5"/>
        <v>4.712700000000001E-19</v>
      </c>
      <c r="D338" s="2">
        <f>B338*Cal!$A$20</f>
        <v>6.7996618922735535E-12</v>
      </c>
    </row>
    <row r="339" spans="1:4" ht="12.75">
      <c r="A339">
        <v>37.2</v>
      </c>
      <c r="B339" s="2">
        <v>3.31E-19</v>
      </c>
      <c r="C339" s="2">
        <f t="shared" si="5"/>
        <v>4.5927E-19</v>
      </c>
      <c r="D339" s="2">
        <f>B339*Cal!$A$20</f>
        <v>6.561772846479726E-12</v>
      </c>
    </row>
    <row r="340" spans="1:4" ht="12.75">
      <c r="A340">
        <v>37.3</v>
      </c>
      <c r="B340" s="2">
        <v>3.76E-19</v>
      </c>
      <c r="C340" s="2">
        <f t="shared" si="5"/>
        <v>5.0427E-19</v>
      </c>
      <c r="D340" s="2">
        <f>B340*Cal!$A$20</f>
        <v>7.453856768206577E-12</v>
      </c>
    </row>
    <row r="341" spans="1:4" ht="12.75">
      <c r="A341">
        <v>37.4</v>
      </c>
      <c r="B341" s="2">
        <v>2.93E-19</v>
      </c>
      <c r="C341" s="2">
        <f t="shared" si="5"/>
        <v>4.2127000000000003E-19</v>
      </c>
      <c r="D341" s="2">
        <f>B341*Cal!$A$20</f>
        <v>5.808457534799274E-12</v>
      </c>
    </row>
    <row r="342" spans="1:4" ht="12.75">
      <c r="A342">
        <v>37.5</v>
      </c>
      <c r="B342" s="2">
        <v>2.65E-19</v>
      </c>
      <c r="C342" s="2">
        <f t="shared" si="5"/>
        <v>3.9326999999999997E-19</v>
      </c>
      <c r="D342" s="2">
        <f>B342*Cal!$A$20</f>
        <v>5.253383094613678E-12</v>
      </c>
    </row>
    <row r="343" spans="1:4" ht="12.75">
      <c r="A343">
        <v>37.6</v>
      </c>
      <c r="B343" s="2">
        <v>3.7E-19</v>
      </c>
      <c r="C343" s="2">
        <f t="shared" si="5"/>
        <v>4.9827E-19</v>
      </c>
      <c r="D343" s="2">
        <f>B343*Cal!$A$20</f>
        <v>7.334912245309664E-12</v>
      </c>
    </row>
    <row r="344" spans="1:4" ht="12.75">
      <c r="A344">
        <v>37.7</v>
      </c>
      <c r="B344" s="2">
        <v>3.33E-19</v>
      </c>
      <c r="C344" s="2">
        <f t="shared" si="5"/>
        <v>4.6127E-19</v>
      </c>
      <c r="D344" s="2">
        <f>B344*Cal!$A$20</f>
        <v>6.601421020778697E-12</v>
      </c>
    </row>
    <row r="345" spans="1:4" ht="12.75">
      <c r="A345">
        <v>37.8</v>
      </c>
      <c r="B345" s="2">
        <v>4.37E-19</v>
      </c>
      <c r="C345" s="2">
        <f t="shared" si="5"/>
        <v>5.6527E-19</v>
      </c>
      <c r="D345" s="2">
        <f>B345*Cal!$A$20</f>
        <v>8.663126084325196E-12</v>
      </c>
    </row>
    <row r="346" spans="1:4" ht="12.75">
      <c r="A346">
        <v>37.9</v>
      </c>
      <c r="B346" s="2">
        <v>4.42E-19</v>
      </c>
      <c r="C346" s="2">
        <f t="shared" si="5"/>
        <v>5.702700000000001E-19</v>
      </c>
      <c r="D346" s="2">
        <f>B346*Cal!$A$20</f>
        <v>8.762246520072625E-12</v>
      </c>
    </row>
    <row r="347" spans="1:4" ht="12.75">
      <c r="A347">
        <v>38</v>
      </c>
      <c r="B347" s="2">
        <v>5.62E-19</v>
      </c>
      <c r="C347" s="2">
        <f t="shared" si="5"/>
        <v>6.9027E-19</v>
      </c>
      <c r="D347" s="2">
        <f>B347*Cal!$A$20</f>
        <v>1.1141136978010893E-11</v>
      </c>
    </row>
    <row r="348" spans="1:4" ht="12.75">
      <c r="A348">
        <v>38.1</v>
      </c>
      <c r="B348" s="2">
        <v>4.28E-19</v>
      </c>
      <c r="C348" s="2">
        <f t="shared" si="5"/>
        <v>5.5627E-19</v>
      </c>
      <c r="D348" s="2">
        <f>B348*Cal!$A$20</f>
        <v>8.484709299979827E-12</v>
      </c>
    </row>
    <row r="349" spans="1:4" ht="12.75">
      <c r="A349">
        <v>38.2</v>
      </c>
      <c r="B349" s="2">
        <v>3.2E-19</v>
      </c>
      <c r="C349" s="2">
        <f t="shared" si="5"/>
        <v>4.4827E-19</v>
      </c>
      <c r="D349" s="2">
        <f>B349*Cal!$A$20</f>
        <v>6.343707887835384E-12</v>
      </c>
    </row>
    <row r="350" spans="1:4" ht="12.75">
      <c r="A350">
        <v>38.3</v>
      </c>
      <c r="B350" s="2">
        <v>3.61E-19</v>
      </c>
      <c r="C350" s="2">
        <f t="shared" si="5"/>
        <v>4.8927E-19</v>
      </c>
      <c r="D350" s="2">
        <f>B350*Cal!$A$20</f>
        <v>7.1564954609642934E-12</v>
      </c>
    </row>
    <row r="351" spans="1:4" ht="12.75">
      <c r="A351">
        <v>38.4</v>
      </c>
      <c r="B351" s="2">
        <v>2.42E-19</v>
      </c>
      <c r="C351" s="2">
        <f t="shared" si="5"/>
        <v>3.7026999999999998E-19</v>
      </c>
      <c r="D351" s="2">
        <f>B351*Cal!$A$20</f>
        <v>4.797429090175509E-12</v>
      </c>
    </row>
    <row r="352" spans="1:4" ht="12.75">
      <c r="A352">
        <v>38.5</v>
      </c>
      <c r="B352" s="2">
        <v>1.53E-19</v>
      </c>
      <c r="C352" s="2">
        <f t="shared" si="5"/>
        <v>2.8127E-19</v>
      </c>
      <c r="D352" s="2">
        <f>B352*Cal!$A$20</f>
        <v>3.0330853338712932E-12</v>
      </c>
    </row>
    <row r="353" spans="1:4" ht="12.75">
      <c r="A353">
        <v>38.6</v>
      </c>
      <c r="B353" s="2">
        <v>1.47E-19</v>
      </c>
      <c r="C353" s="2">
        <f t="shared" si="5"/>
        <v>2.7527E-19</v>
      </c>
      <c r="D353" s="2">
        <f>B353*Cal!$A$20</f>
        <v>2.9141408109743797E-12</v>
      </c>
    </row>
    <row r="354" spans="1:4" ht="12.75">
      <c r="A354">
        <v>38.7</v>
      </c>
      <c r="B354" s="2">
        <v>2.91E-19</v>
      </c>
      <c r="C354" s="2">
        <f t="shared" si="5"/>
        <v>4.1926999999999997E-19</v>
      </c>
      <c r="D354" s="2">
        <f>B354*Cal!$A$20</f>
        <v>5.7688093605003026E-12</v>
      </c>
    </row>
    <row r="355" spans="1:4" ht="12.75">
      <c r="A355">
        <v>38.8</v>
      </c>
      <c r="B355" s="2">
        <v>2.92E-19</v>
      </c>
      <c r="C355" s="2">
        <f t="shared" si="5"/>
        <v>4.2027E-19</v>
      </c>
      <c r="D355" s="2">
        <f>B355*Cal!$A$20</f>
        <v>5.788633447649789E-12</v>
      </c>
    </row>
    <row r="356" spans="1:4" ht="12.75">
      <c r="A356">
        <v>38.9</v>
      </c>
      <c r="B356" s="2">
        <v>5.06E-19</v>
      </c>
      <c r="C356" s="2">
        <f t="shared" si="5"/>
        <v>6.342700000000001E-19</v>
      </c>
      <c r="D356" s="2">
        <f>B356*Cal!$A$20</f>
        <v>1.0030988097639703E-11</v>
      </c>
    </row>
    <row r="357" spans="1:4" ht="12.75">
      <c r="A357">
        <v>39</v>
      </c>
      <c r="B357" s="2">
        <v>7.96E-19</v>
      </c>
      <c r="C357" s="2">
        <f t="shared" si="5"/>
        <v>9.2427E-19</v>
      </c>
      <c r="D357" s="2">
        <f>B357*Cal!$A$20</f>
        <v>1.577997337099052E-11</v>
      </c>
    </row>
    <row r="358" spans="1:4" ht="12.75">
      <c r="A358">
        <v>39.1</v>
      </c>
      <c r="B358" s="2">
        <v>1.37E-18</v>
      </c>
      <c r="C358" s="2">
        <f t="shared" si="5"/>
        <v>1.49827E-18</v>
      </c>
      <c r="D358" s="2">
        <f>B358*Cal!$A$20</f>
        <v>2.715899939479524E-11</v>
      </c>
    </row>
    <row r="359" spans="1:4" ht="12.75">
      <c r="A359">
        <v>39.2</v>
      </c>
      <c r="B359" s="2">
        <v>2.61E-18</v>
      </c>
      <c r="C359" s="2">
        <f t="shared" si="5"/>
        <v>2.73827E-18</v>
      </c>
      <c r="D359" s="2">
        <f>B359*Cal!$A$20</f>
        <v>5.1740867460157353E-11</v>
      </c>
    </row>
    <row r="360" spans="1:4" ht="12.75">
      <c r="A360">
        <v>39.3</v>
      </c>
      <c r="B360" s="2">
        <v>5.68E-18</v>
      </c>
      <c r="C360" s="2">
        <f t="shared" si="5"/>
        <v>5.80827E-18</v>
      </c>
      <c r="D360" s="2">
        <f>B360*Cal!$A$20</f>
        <v>1.1260081500907808E-10</v>
      </c>
    </row>
    <row r="361" spans="1:4" ht="12.75">
      <c r="A361">
        <v>39.4</v>
      </c>
      <c r="B361" s="2">
        <v>1.51E-17</v>
      </c>
      <c r="C361" s="2">
        <f t="shared" si="5"/>
        <v>1.522827E-17</v>
      </c>
      <c r="D361" s="2">
        <f>B361*Cal!$A$20</f>
        <v>2.9934371595723225E-10</v>
      </c>
    </row>
    <row r="362" spans="1:4" ht="12.75">
      <c r="A362">
        <v>39.5</v>
      </c>
      <c r="B362" s="2">
        <v>2.76E-17</v>
      </c>
      <c r="C362" s="2">
        <f t="shared" si="5"/>
        <v>2.772827E-17</v>
      </c>
      <c r="D362" s="2">
        <f>B362*Cal!$A$20</f>
        <v>5.47144805325802E-10</v>
      </c>
    </row>
    <row r="363" spans="1:4" ht="12.75">
      <c r="A363">
        <v>39.6</v>
      </c>
      <c r="B363" s="2">
        <v>3.84E-17</v>
      </c>
      <c r="C363" s="2">
        <f t="shared" si="5"/>
        <v>3.852827E-17</v>
      </c>
      <c r="D363" s="2">
        <f>B363*Cal!$A$20</f>
        <v>7.612449465402461E-10</v>
      </c>
    </row>
    <row r="364" spans="1:4" ht="12.75">
      <c r="A364">
        <v>39.7</v>
      </c>
      <c r="B364" s="2">
        <v>4.75E-17</v>
      </c>
      <c r="C364" s="2">
        <f t="shared" si="5"/>
        <v>4.762827E-17</v>
      </c>
      <c r="D364" s="2">
        <f>B364*Cal!$A$20</f>
        <v>9.41644139600565E-10</v>
      </c>
    </row>
    <row r="365" spans="1:4" ht="12.75">
      <c r="A365">
        <v>39.8</v>
      </c>
      <c r="B365" s="2">
        <v>5.17E-17</v>
      </c>
      <c r="C365" s="2">
        <f t="shared" si="5"/>
        <v>5.182827E-17</v>
      </c>
      <c r="D365" s="2">
        <f>B365*Cal!$A$20</f>
        <v>1.0249053056284044E-09</v>
      </c>
    </row>
    <row r="366" spans="1:4" ht="12.75">
      <c r="A366">
        <v>39.9</v>
      </c>
      <c r="B366" s="2">
        <v>5.34E-17</v>
      </c>
      <c r="C366" s="2">
        <f t="shared" si="5"/>
        <v>5.352827E-17</v>
      </c>
      <c r="D366" s="2">
        <f>B366*Cal!$A$20</f>
        <v>1.0586062537825298E-09</v>
      </c>
    </row>
    <row r="367" spans="1:4" ht="12.75">
      <c r="A367">
        <v>40</v>
      </c>
      <c r="B367" s="2">
        <v>5.44E-17</v>
      </c>
      <c r="C367" s="2">
        <f t="shared" si="5"/>
        <v>5.452827E-17</v>
      </c>
      <c r="D367" s="2">
        <f>B367*Cal!$A$20</f>
        <v>1.0784303409320154E-09</v>
      </c>
    </row>
    <row r="368" spans="1:4" ht="12.75">
      <c r="A368">
        <v>40.1</v>
      </c>
      <c r="B368" s="2">
        <v>5.12E-17</v>
      </c>
      <c r="C368" s="2">
        <f t="shared" si="5"/>
        <v>5.132827E-17</v>
      </c>
      <c r="D368" s="2">
        <f>B368*Cal!$A$20</f>
        <v>1.0149932620536614E-09</v>
      </c>
    </row>
    <row r="369" spans="1:4" ht="12.75">
      <c r="A369">
        <v>40.2</v>
      </c>
      <c r="B369" s="2">
        <v>4.06E-17</v>
      </c>
      <c r="C369" s="2">
        <f t="shared" si="5"/>
        <v>4.072827E-17</v>
      </c>
      <c r="D369" s="2">
        <f>B369*Cal!$A$20</f>
        <v>8.048579382691145E-10</v>
      </c>
    </row>
    <row r="370" spans="1:4" ht="12.75">
      <c r="A370">
        <v>40.3</v>
      </c>
      <c r="B370" s="2">
        <v>2.34E-17</v>
      </c>
      <c r="C370" s="2">
        <f t="shared" si="5"/>
        <v>2.3528269999999998E-17</v>
      </c>
      <c r="D370" s="2">
        <f>B370*Cal!$A$20</f>
        <v>4.638836392979625E-10</v>
      </c>
    </row>
    <row r="371" spans="1:4" ht="12.75">
      <c r="A371">
        <v>40.4</v>
      </c>
      <c r="B371" s="2">
        <v>3.44E-18</v>
      </c>
      <c r="C371" s="2">
        <f t="shared" si="5"/>
        <v>3.5682700000000005E-18</v>
      </c>
      <c r="D371" s="2">
        <f>B371*Cal!$A$20</f>
        <v>6.819485979423038E-11</v>
      </c>
    </row>
    <row r="372" spans="1:4" ht="12.75">
      <c r="A372">
        <v>40.5</v>
      </c>
      <c r="B372" s="2">
        <v>4.24E-19</v>
      </c>
      <c r="C372" s="2">
        <f t="shared" si="5"/>
        <v>5.5227E-19</v>
      </c>
      <c r="D372" s="2">
        <f>B372*Cal!$A$20</f>
        <v>8.405412951381884E-12</v>
      </c>
    </row>
    <row r="373" spans="1:4" ht="12.75">
      <c r="A373">
        <v>40.6</v>
      </c>
      <c r="B373" s="2">
        <v>-1.31E-20</v>
      </c>
      <c r="C373" s="2">
        <f t="shared" si="5"/>
        <v>1.1517E-19</v>
      </c>
      <c r="D373" s="2">
        <f>B373*Cal!$A$20</f>
        <v>-2.5969554165826106E-13</v>
      </c>
    </row>
    <row r="374" spans="1:4" ht="12.75">
      <c r="A374">
        <v>40.7</v>
      </c>
      <c r="B374" s="2">
        <v>6.57E-20</v>
      </c>
      <c r="C374" s="2">
        <f t="shared" si="5"/>
        <v>1.9397E-19</v>
      </c>
      <c r="D374" s="2">
        <f>B374*Cal!$A$20</f>
        <v>1.3024425257212024E-12</v>
      </c>
    </row>
    <row r="375" spans="1:4" ht="12.75">
      <c r="A375">
        <v>40.8</v>
      </c>
      <c r="B375" s="2">
        <v>2.45E-19</v>
      </c>
      <c r="C375" s="2">
        <f t="shared" si="5"/>
        <v>3.7327E-19</v>
      </c>
      <c r="D375" s="2">
        <f>B375*Cal!$A$20</f>
        <v>4.856901351623966E-12</v>
      </c>
    </row>
    <row r="376" spans="1:4" ht="12.75">
      <c r="A376">
        <v>40.9</v>
      </c>
      <c r="B376" s="2">
        <v>8.95E-20</v>
      </c>
      <c r="C376" s="2">
        <f t="shared" si="5"/>
        <v>2.1777E-19</v>
      </c>
      <c r="D376" s="2">
        <f>B376*Cal!$A$20</f>
        <v>1.7742557998789592E-12</v>
      </c>
    </row>
    <row r="377" spans="1:4" ht="12.75">
      <c r="A377">
        <v>41</v>
      </c>
      <c r="B377" s="2">
        <v>1.35E-19</v>
      </c>
      <c r="C377" s="2">
        <f t="shared" si="5"/>
        <v>2.6327E-19</v>
      </c>
      <c r="D377" s="2">
        <f>B377*Cal!$A$20</f>
        <v>2.676251765180553E-12</v>
      </c>
    </row>
    <row r="378" spans="1:4" ht="12.75">
      <c r="A378">
        <v>41.1</v>
      </c>
      <c r="B378" s="2">
        <v>2.37E-19</v>
      </c>
      <c r="C378" s="2">
        <f t="shared" si="5"/>
        <v>3.6527E-19</v>
      </c>
      <c r="D378" s="2">
        <f>B378*Cal!$A$20</f>
        <v>4.698308654428082E-12</v>
      </c>
    </row>
    <row r="379" spans="1:4" ht="12.75">
      <c r="A379">
        <v>41.2</v>
      </c>
      <c r="B379" s="2">
        <v>2E-19</v>
      </c>
      <c r="C379" s="2">
        <f t="shared" si="5"/>
        <v>3.2827000000000003E-19</v>
      </c>
      <c r="D379" s="2">
        <f>B379*Cal!$A$20</f>
        <v>3.964817429897115E-12</v>
      </c>
    </row>
    <row r="380" spans="1:4" ht="12.75">
      <c r="A380">
        <v>41.3</v>
      </c>
      <c r="B380" s="2">
        <v>1.92E-19</v>
      </c>
      <c r="C380" s="2">
        <f t="shared" si="5"/>
        <v>3.2027E-19</v>
      </c>
      <c r="D380" s="2">
        <f>B380*Cal!$A$20</f>
        <v>3.806224732701231E-12</v>
      </c>
    </row>
    <row r="381" spans="1:4" ht="12.75">
      <c r="A381">
        <v>41.4</v>
      </c>
      <c r="B381" s="2">
        <v>3.31E-19</v>
      </c>
      <c r="C381" s="2">
        <f t="shared" si="5"/>
        <v>4.5927E-19</v>
      </c>
      <c r="D381" s="2">
        <f>B381*Cal!$A$20</f>
        <v>6.561772846479726E-12</v>
      </c>
    </row>
    <row r="382" spans="1:4" ht="12.75">
      <c r="A382">
        <v>41.5</v>
      </c>
      <c r="B382" s="2">
        <v>3.24E-19</v>
      </c>
      <c r="C382" s="2">
        <f t="shared" si="5"/>
        <v>4.5227E-19</v>
      </c>
      <c r="D382" s="2">
        <f>B382*Cal!$A$20</f>
        <v>6.423004236433327E-12</v>
      </c>
    </row>
    <row r="383" spans="1:4" ht="12.75">
      <c r="A383">
        <v>41.6</v>
      </c>
      <c r="B383" s="2">
        <v>4.52E-19</v>
      </c>
      <c r="C383" s="2">
        <f t="shared" si="5"/>
        <v>5.8027E-19</v>
      </c>
      <c r="D383" s="2">
        <f>B383*Cal!$A$20</f>
        <v>8.960487391567481E-12</v>
      </c>
    </row>
    <row r="384" spans="1:4" ht="12.75">
      <c r="A384">
        <v>41.7</v>
      </c>
      <c r="B384" s="2">
        <v>5.49E-19</v>
      </c>
      <c r="C384" s="2">
        <f t="shared" si="5"/>
        <v>6.772700000000001E-19</v>
      </c>
      <c r="D384" s="2">
        <f>B384*Cal!$A$20</f>
        <v>1.0883423845067583E-11</v>
      </c>
    </row>
    <row r="385" spans="1:4" ht="12.75">
      <c r="A385">
        <v>41.8</v>
      </c>
      <c r="B385" s="2">
        <v>7.5E-19</v>
      </c>
      <c r="C385" s="2">
        <f t="shared" si="5"/>
        <v>8.7827E-19</v>
      </c>
      <c r="D385" s="2">
        <f>B385*Cal!$A$20</f>
        <v>1.4868065362114182E-11</v>
      </c>
    </row>
    <row r="386" spans="1:4" ht="12.75">
      <c r="A386">
        <v>41.9</v>
      </c>
      <c r="B386" s="2">
        <v>9.05E-19</v>
      </c>
      <c r="C386" s="2">
        <f t="shared" si="5"/>
        <v>1.03327E-18</v>
      </c>
      <c r="D386" s="2">
        <f>B386*Cal!$A$20</f>
        <v>1.7940798870284448E-11</v>
      </c>
    </row>
    <row r="387" spans="1:4" ht="12.75">
      <c r="A387">
        <v>42</v>
      </c>
      <c r="B387" s="2">
        <v>1.07E-18</v>
      </c>
      <c r="C387" s="2">
        <f t="shared" si="5"/>
        <v>1.19827E-18</v>
      </c>
      <c r="D387" s="2">
        <f>B387*Cal!$A$20</f>
        <v>2.121177324994957E-11</v>
      </c>
    </row>
    <row r="388" spans="1:4" ht="12.75">
      <c r="A388">
        <v>42.1</v>
      </c>
      <c r="B388" s="2">
        <v>1.64E-18</v>
      </c>
      <c r="C388" s="2">
        <f t="shared" si="5"/>
        <v>1.76827E-18</v>
      </c>
      <c r="D388" s="2">
        <f>B388*Cal!$A$20</f>
        <v>3.2511502925156344E-11</v>
      </c>
    </row>
    <row r="389" spans="1:4" ht="12.75">
      <c r="A389">
        <v>42.2</v>
      </c>
      <c r="B389" s="2">
        <v>2.71E-18</v>
      </c>
      <c r="C389" s="2">
        <f t="shared" si="5"/>
        <v>2.8382699999999998E-18</v>
      </c>
      <c r="D389" s="2">
        <f>B389*Cal!$A$20</f>
        <v>5.372327617510591E-11</v>
      </c>
    </row>
    <row r="390" spans="1:4" ht="12.75">
      <c r="A390">
        <v>42.3</v>
      </c>
      <c r="B390" s="2">
        <v>4.01E-18</v>
      </c>
      <c r="C390" s="2">
        <f t="shared" si="5"/>
        <v>4.1382700000000006E-18</v>
      </c>
      <c r="D390" s="2">
        <f>B390*Cal!$A$20</f>
        <v>7.949458946943717E-11</v>
      </c>
    </row>
    <row r="391" spans="1:4" ht="12.75">
      <c r="A391">
        <v>42.4</v>
      </c>
      <c r="B391" s="2">
        <v>6.37E-18</v>
      </c>
      <c r="C391" s="2">
        <f t="shared" si="5"/>
        <v>6.49827E-18</v>
      </c>
      <c r="D391" s="2">
        <f>B391*Cal!$A$20</f>
        <v>1.2627943514222313E-10</v>
      </c>
    </row>
    <row r="392" spans="1:4" ht="12.75">
      <c r="A392">
        <v>42.5</v>
      </c>
      <c r="B392" s="2">
        <v>1.18E-17</v>
      </c>
      <c r="C392" s="2">
        <f aca="true" t="shared" si="6" ref="C392:C455">B392-$B$6*1.01</f>
        <v>1.192827E-17</v>
      </c>
      <c r="D392" s="2">
        <f>B392*Cal!$A$20</f>
        <v>2.3392422836392984E-10</v>
      </c>
    </row>
    <row r="393" spans="1:4" ht="12.75">
      <c r="A393">
        <v>42.6</v>
      </c>
      <c r="B393" s="2">
        <v>2.01E-17</v>
      </c>
      <c r="C393" s="2">
        <f t="shared" si="6"/>
        <v>2.0228269999999998E-17</v>
      </c>
      <c r="D393" s="2">
        <f>B393*Cal!$A$20</f>
        <v>3.984641517046601E-10</v>
      </c>
    </row>
    <row r="394" spans="1:4" ht="12.75">
      <c r="A394">
        <v>42.7</v>
      </c>
      <c r="B394" s="2">
        <v>3.64E-17</v>
      </c>
      <c r="C394" s="2">
        <f t="shared" si="6"/>
        <v>3.6528269999999996E-17</v>
      </c>
      <c r="D394" s="2">
        <f>B394*Cal!$A$20</f>
        <v>7.21596772241275E-10</v>
      </c>
    </row>
    <row r="395" spans="1:4" ht="12.75">
      <c r="A395">
        <v>42.8</v>
      </c>
      <c r="B395" s="2">
        <v>6.17E-17</v>
      </c>
      <c r="C395" s="2">
        <f t="shared" si="6"/>
        <v>6.182827E-17</v>
      </c>
      <c r="D395" s="2">
        <f>B395*Cal!$A$20</f>
        <v>1.22314617712326E-09</v>
      </c>
    </row>
    <row r="396" spans="1:4" ht="12.75">
      <c r="A396">
        <v>42.9</v>
      </c>
      <c r="B396" s="2">
        <v>9.45E-17</v>
      </c>
      <c r="C396" s="2">
        <f t="shared" si="6"/>
        <v>9.462827E-17</v>
      </c>
      <c r="D396" s="2">
        <f>B396*Cal!$A$20</f>
        <v>1.873376235626387E-09</v>
      </c>
    </row>
    <row r="397" spans="1:4" ht="12.75">
      <c r="A397">
        <v>43</v>
      </c>
      <c r="B397" s="2">
        <v>1.49E-16</v>
      </c>
      <c r="C397" s="2">
        <f t="shared" si="6"/>
        <v>1.4912827E-16</v>
      </c>
      <c r="D397" s="2">
        <f>B397*Cal!$A$20</f>
        <v>2.9537889852733513E-09</v>
      </c>
    </row>
    <row r="398" spans="1:4" ht="12.75">
      <c r="A398">
        <v>43.1</v>
      </c>
      <c r="B398" s="2">
        <v>2.4E-16</v>
      </c>
      <c r="C398" s="2">
        <f t="shared" si="6"/>
        <v>2.4012827E-16</v>
      </c>
      <c r="D398" s="2">
        <f>B398*Cal!$A$20</f>
        <v>4.757780915876538E-09</v>
      </c>
    </row>
    <row r="399" spans="1:4" ht="12.75">
      <c r="A399">
        <v>43.2</v>
      </c>
      <c r="B399" s="2">
        <v>4.4E-16</v>
      </c>
      <c r="C399" s="2">
        <f t="shared" si="6"/>
        <v>4.4012827E-16</v>
      </c>
      <c r="D399" s="2">
        <f>B399*Cal!$A$20</f>
        <v>8.722598345773655E-09</v>
      </c>
    </row>
    <row r="400" spans="1:4" ht="12.75">
      <c r="A400">
        <v>43.3</v>
      </c>
      <c r="B400" s="2">
        <v>9.24E-16</v>
      </c>
      <c r="C400" s="2">
        <f t="shared" si="6"/>
        <v>9.2412827E-16</v>
      </c>
      <c r="D400" s="2">
        <f>B400*Cal!$A$20</f>
        <v>1.8317456526124673E-08</v>
      </c>
    </row>
    <row r="401" spans="1:4" ht="12.75">
      <c r="A401">
        <v>43.4</v>
      </c>
      <c r="B401" s="2">
        <v>2.25E-15</v>
      </c>
      <c r="C401" s="2">
        <f t="shared" si="6"/>
        <v>2.25012827E-15</v>
      </c>
      <c r="D401" s="2">
        <f>B401*Cal!$A$20</f>
        <v>4.4604196086342545E-08</v>
      </c>
    </row>
    <row r="402" spans="1:4" ht="12.75">
      <c r="A402">
        <v>43.5</v>
      </c>
      <c r="B402" s="2">
        <v>4.69E-15</v>
      </c>
      <c r="C402" s="2">
        <f t="shared" si="6"/>
        <v>4.69012827E-15</v>
      </c>
      <c r="D402" s="2">
        <f>B402*Cal!$A$20</f>
        <v>9.297496873108736E-08</v>
      </c>
    </row>
    <row r="403" spans="1:4" ht="12.75">
      <c r="A403">
        <v>43.6</v>
      </c>
      <c r="B403" s="2">
        <v>6.17E-15</v>
      </c>
      <c r="C403" s="2">
        <f t="shared" si="6"/>
        <v>6.1701282699999995E-15</v>
      </c>
      <c r="D403" s="2">
        <f>B403*Cal!$A$20</f>
        <v>1.22314617712326E-07</v>
      </c>
    </row>
    <row r="404" spans="1:4" ht="12.75">
      <c r="A404">
        <v>43.7</v>
      </c>
      <c r="B404" s="2">
        <v>7.77E-15</v>
      </c>
      <c r="C404" s="2">
        <f t="shared" si="6"/>
        <v>7.77012827E-15</v>
      </c>
      <c r="D404" s="2">
        <f>B404*Cal!$A$20</f>
        <v>1.5403315715150293E-07</v>
      </c>
    </row>
    <row r="405" spans="1:4" ht="12.75">
      <c r="A405">
        <v>43.8</v>
      </c>
      <c r="B405" s="2">
        <v>8.86E-15</v>
      </c>
      <c r="C405" s="2">
        <f t="shared" si="6"/>
        <v>8.86012827E-15</v>
      </c>
      <c r="D405" s="2">
        <f>B405*Cal!$A$20</f>
        <v>1.7564141214444222E-07</v>
      </c>
    </row>
    <row r="406" spans="1:4" ht="12.75">
      <c r="A406">
        <v>43.9</v>
      </c>
      <c r="B406" s="2">
        <v>9.23E-15</v>
      </c>
      <c r="C406" s="2">
        <f t="shared" si="6"/>
        <v>9.230128270000001E-15</v>
      </c>
      <c r="D406" s="2">
        <f>B406*Cal!$A$20</f>
        <v>1.8297632438975188E-07</v>
      </c>
    </row>
    <row r="407" spans="1:4" ht="12.75">
      <c r="A407">
        <v>44</v>
      </c>
      <c r="B407" s="2">
        <v>9.67E-15</v>
      </c>
      <c r="C407" s="2">
        <f t="shared" si="6"/>
        <v>9.67012827E-15</v>
      </c>
      <c r="D407" s="2">
        <f>B407*Cal!$A$20</f>
        <v>1.9169892273552552E-07</v>
      </c>
    </row>
    <row r="408" spans="1:4" ht="12.75">
      <c r="A408">
        <v>44.1</v>
      </c>
      <c r="B408" s="2">
        <v>9.17E-15</v>
      </c>
      <c r="C408" s="2">
        <f t="shared" si="6"/>
        <v>9.170128270000001E-15</v>
      </c>
      <c r="D408" s="2">
        <f>B408*Cal!$A$20</f>
        <v>1.8178687916078276E-07</v>
      </c>
    </row>
    <row r="409" spans="1:4" ht="12.75">
      <c r="A409">
        <v>44.2</v>
      </c>
      <c r="B409" s="2">
        <v>7.45E-15</v>
      </c>
      <c r="C409" s="2">
        <f t="shared" si="6"/>
        <v>7.450128270000001E-15</v>
      </c>
      <c r="D409" s="2">
        <f>B409*Cal!$A$20</f>
        <v>1.4768944926366757E-07</v>
      </c>
    </row>
    <row r="410" spans="1:4" ht="12.75">
      <c r="A410">
        <v>44.3</v>
      </c>
      <c r="B410" s="2">
        <v>4.6E-15</v>
      </c>
      <c r="C410" s="2">
        <f t="shared" si="6"/>
        <v>4.6001282699999996E-15</v>
      </c>
      <c r="D410" s="2">
        <f>B410*Cal!$A$20</f>
        <v>9.119080088763365E-08</v>
      </c>
    </row>
    <row r="411" spans="1:4" ht="12.75">
      <c r="A411">
        <v>44.4</v>
      </c>
      <c r="B411" s="2">
        <v>6.25E-16</v>
      </c>
      <c r="C411" s="2">
        <f t="shared" si="6"/>
        <v>6.2512827E-16</v>
      </c>
      <c r="D411" s="2">
        <f>B411*Cal!$A$20</f>
        <v>1.2390054468428486E-08</v>
      </c>
    </row>
    <row r="412" spans="1:4" ht="12.75">
      <c r="A412">
        <v>44.5</v>
      </c>
      <c r="B412" s="2">
        <v>6.54E-17</v>
      </c>
      <c r="C412" s="2">
        <f t="shared" si="6"/>
        <v>6.552827E-17</v>
      </c>
      <c r="D412" s="2">
        <f>B412*Cal!$A$20</f>
        <v>1.2964952995763567E-09</v>
      </c>
    </row>
    <row r="413" spans="1:4" ht="12.75">
      <c r="A413">
        <v>44.6</v>
      </c>
      <c r="B413" s="2">
        <v>6.26E-17</v>
      </c>
      <c r="C413" s="2">
        <f t="shared" si="6"/>
        <v>6.272827E-17</v>
      </c>
      <c r="D413" s="2">
        <f>B413*Cal!$A$20</f>
        <v>1.240987855557797E-09</v>
      </c>
    </row>
    <row r="414" spans="1:4" ht="12.75">
      <c r="A414">
        <v>44.7</v>
      </c>
      <c r="B414" s="2">
        <v>8.12E-17</v>
      </c>
      <c r="C414" s="2">
        <f t="shared" si="6"/>
        <v>8.132827000000001E-17</v>
      </c>
      <c r="D414" s="2">
        <f>B414*Cal!$A$20</f>
        <v>1.609715876538229E-09</v>
      </c>
    </row>
    <row r="415" spans="1:4" ht="12.75">
      <c r="A415">
        <v>44.8</v>
      </c>
      <c r="B415" s="2">
        <v>9.22E-17</v>
      </c>
      <c r="C415" s="2">
        <f t="shared" si="6"/>
        <v>9.232827E-17</v>
      </c>
      <c r="D415" s="2">
        <f>B415*Cal!$A$20</f>
        <v>1.82778083518257E-09</v>
      </c>
    </row>
    <row r="416" spans="1:4" ht="12.75">
      <c r="A416">
        <v>44.9</v>
      </c>
      <c r="B416" s="2">
        <v>9.75E-17</v>
      </c>
      <c r="C416" s="2">
        <f t="shared" si="6"/>
        <v>9.762827E-17</v>
      </c>
      <c r="D416" s="2">
        <f>B416*Cal!$A$20</f>
        <v>1.9328484970748436E-09</v>
      </c>
    </row>
    <row r="417" spans="1:4" ht="12.75">
      <c r="A417">
        <v>45</v>
      </c>
      <c r="B417" s="2">
        <v>1.05E-16</v>
      </c>
      <c r="C417" s="2">
        <f t="shared" si="6"/>
        <v>1.0512827000000001E-16</v>
      </c>
      <c r="D417" s="2">
        <f>B417*Cal!$A$20</f>
        <v>2.0815291506959857E-09</v>
      </c>
    </row>
    <row r="418" spans="1:4" ht="12.75">
      <c r="A418">
        <v>45.1</v>
      </c>
      <c r="B418" s="2">
        <v>1.01E-16</v>
      </c>
      <c r="C418" s="2">
        <f t="shared" si="6"/>
        <v>1.0112827000000001E-16</v>
      </c>
      <c r="D418" s="2">
        <f>B418*Cal!$A$20</f>
        <v>2.0022328020980432E-09</v>
      </c>
    </row>
    <row r="419" spans="1:4" ht="12.75">
      <c r="A419">
        <v>45.2</v>
      </c>
      <c r="B419" s="2">
        <v>8.69E-17</v>
      </c>
      <c r="C419" s="2">
        <f t="shared" si="6"/>
        <v>8.702827000000001E-17</v>
      </c>
      <c r="D419" s="2">
        <f>B419*Cal!$A$20</f>
        <v>1.7227131732902968E-09</v>
      </c>
    </row>
    <row r="420" spans="1:4" ht="12.75">
      <c r="A420">
        <v>45.3</v>
      </c>
      <c r="B420" s="2">
        <v>5.84E-17</v>
      </c>
      <c r="C420" s="2">
        <f t="shared" si="6"/>
        <v>5.852827E-17</v>
      </c>
      <c r="D420" s="2">
        <f>B420*Cal!$A$20</f>
        <v>1.1577266895299575E-09</v>
      </c>
    </row>
    <row r="421" spans="1:4" ht="12.75">
      <c r="A421">
        <v>45.4</v>
      </c>
      <c r="B421" s="2">
        <v>1.83E-17</v>
      </c>
      <c r="C421" s="2">
        <f t="shared" si="6"/>
        <v>1.842827E-17</v>
      </c>
      <c r="D421" s="2">
        <f>B421*Cal!$A$20</f>
        <v>3.6278079483558605E-10</v>
      </c>
    </row>
    <row r="422" spans="1:4" ht="12.75">
      <c r="A422">
        <v>45.5</v>
      </c>
      <c r="B422" s="2">
        <v>1.42E-17</v>
      </c>
      <c r="C422" s="2">
        <f t="shared" si="6"/>
        <v>1.432827E-17</v>
      </c>
      <c r="D422" s="2">
        <f>B422*Cal!$A$20</f>
        <v>2.8150203752269524E-10</v>
      </c>
    </row>
    <row r="423" spans="1:4" ht="12.75">
      <c r="A423">
        <v>45.6</v>
      </c>
      <c r="B423" s="2">
        <v>2.03E-17</v>
      </c>
      <c r="C423" s="2">
        <f t="shared" si="6"/>
        <v>2.042827E-17</v>
      </c>
      <c r="D423" s="2">
        <f>B423*Cal!$A$20</f>
        <v>4.0242896913455726E-10</v>
      </c>
    </row>
    <row r="424" spans="1:4" ht="12.75">
      <c r="A424">
        <v>45.7</v>
      </c>
      <c r="B424" s="2">
        <v>2.73E-17</v>
      </c>
      <c r="C424" s="2">
        <f t="shared" si="6"/>
        <v>2.742827E-17</v>
      </c>
      <c r="D424" s="2">
        <f>B424*Cal!$A$20</f>
        <v>5.411975791809563E-10</v>
      </c>
    </row>
    <row r="425" spans="1:4" ht="12.75">
      <c r="A425">
        <v>45.8</v>
      </c>
      <c r="B425" s="2">
        <v>3.17E-17</v>
      </c>
      <c r="C425" s="2">
        <f t="shared" si="6"/>
        <v>3.182827E-17</v>
      </c>
      <c r="D425" s="2">
        <f>B425*Cal!$A$20</f>
        <v>6.284235626386928E-10</v>
      </c>
    </row>
    <row r="426" spans="1:4" ht="12.75">
      <c r="A426">
        <v>45.9</v>
      </c>
      <c r="B426" s="2">
        <v>3.43E-17</v>
      </c>
      <c r="C426" s="2">
        <f t="shared" si="6"/>
        <v>3.4428269999999997E-17</v>
      </c>
      <c r="D426" s="2">
        <f>B426*Cal!$A$20</f>
        <v>6.799661892273553E-10</v>
      </c>
    </row>
    <row r="427" spans="1:4" ht="12.75">
      <c r="A427">
        <v>46</v>
      </c>
      <c r="B427" s="2">
        <v>3.64E-17</v>
      </c>
      <c r="C427" s="2">
        <f t="shared" si="6"/>
        <v>3.6528269999999996E-17</v>
      </c>
      <c r="D427" s="2">
        <f>B427*Cal!$A$20</f>
        <v>7.21596772241275E-10</v>
      </c>
    </row>
    <row r="428" spans="1:4" ht="12.75">
      <c r="A428">
        <v>46.1</v>
      </c>
      <c r="B428" s="2">
        <v>3.53E-17</v>
      </c>
      <c r="C428" s="2">
        <f t="shared" si="6"/>
        <v>3.542827E-17</v>
      </c>
      <c r="D428" s="2">
        <f>B428*Cal!$A$20</f>
        <v>6.997902763768409E-10</v>
      </c>
    </row>
    <row r="429" spans="1:4" ht="12.75">
      <c r="A429">
        <v>46.2</v>
      </c>
      <c r="B429" s="2">
        <v>3.07E-17</v>
      </c>
      <c r="C429" s="2">
        <f t="shared" si="6"/>
        <v>3.082827E-17</v>
      </c>
      <c r="D429" s="2">
        <f>B429*Cal!$A$20</f>
        <v>6.085994754892072E-10</v>
      </c>
    </row>
    <row r="430" spans="1:4" ht="12.75">
      <c r="A430">
        <v>46.3</v>
      </c>
      <c r="B430" s="2">
        <v>1.96E-17</v>
      </c>
      <c r="C430" s="2">
        <f t="shared" si="6"/>
        <v>1.972827E-17</v>
      </c>
      <c r="D430" s="2">
        <f>B430*Cal!$A$20</f>
        <v>3.885521081299173E-10</v>
      </c>
    </row>
    <row r="431" spans="1:4" ht="12.75">
      <c r="A431">
        <v>46.4</v>
      </c>
      <c r="B431" s="2">
        <v>5.94E-18</v>
      </c>
      <c r="C431" s="2">
        <f t="shared" si="6"/>
        <v>6.06827E-18</v>
      </c>
      <c r="D431" s="2">
        <f>B431*Cal!$A$20</f>
        <v>1.1775507766794432E-10</v>
      </c>
    </row>
    <row r="432" spans="1:4" ht="12.75">
      <c r="A432">
        <v>46.5</v>
      </c>
      <c r="B432" s="2">
        <v>8.57E-19</v>
      </c>
      <c r="C432" s="2">
        <f t="shared" si="6"/>
        <v>9.8527E-19</v>
      </c>
      <c r="D432" s="2">
        <f>B432*Cal!$A$20</f>
        <v>1.698924268710914E-11</v>
      </c>
    </row>
    <row r="433" spans="1:4" ht="12.75">
      <c r="A433">
        <v>46.6</v>
      </c>
      <c r="B433" s="2">
        <v>2.36E-19</v>
      </c>
      <c r="C433" s="2">
        <f t="shared" si="6"/>
        <v>3.6426999999999997E-19</v>
      </c>
      <c r="D433" s="2">
        <f>B433*Cal!$A$20</f>
        <v>4.678484567278596E-12</v>
      </c>
    </row>
    <row r="434" spans="1:4" ht="12.75">
      <c r="A434">
        <v>46.7</v>
      </c>
      <c r="B434" s="2">
        <v>1.02E-19</v>
      </c>
      <c r="C434" s="2">
        <f t="shared" si="6"/>
        <v>2.3027E-19</v>
      </c>
      <c r="D434" s="2">
        <f>B434*Cal!$A$20</f>
        <v>2.022056889247529E-12</v>
      </c>
    </row>
    <row r="435" spans="1:4" ht="12.75">
      <c r="A435">
        <v>46.8</v>
      </c>
      <c r="B435" s="2">
        <v>2.62E-19</v>
      </c>
      <c r="C435" s="2">
        <f t="shared" si="6"/>
        <v>3.9026999999999997E-19</v>
      </c>
      <c r="D435" s="2">
        <f>B435*Cal!$A$20</f>
        <v>5.193910833165221E-12</v>
      </c>
    </row>
    <row r="436" spans="1:4" ht="12.75">
      <c r="A436">
        <v>46.9</v>
      </c>
      <c r="B436" s="2">
        <v>3.78E-19</v>
      </c>
      <c r="C436" s="2">
        <f t="shared" si="6"/>
        <v>5.0627E-19</v>
      </c>
      <c r="D436" s="2">
        <f>B436*Cal!$A$20</f>
        <v>7.493504942505547E-12</v>
      </c>
    </row>
    <row r="437" spans="1:4" ht="12.75">
      <c r="A437">
        <v>47</v>
      </c>
      <c r="B437" s="2">
        <v>4.57E-19</v>
      </c>
      <c r="C437" s="2">
        <f t="shared" si="6"/>
        <v>5.8527E-19</v>
      </c>
      <c r="D437" s="2">
        <f>B437*Cal!$A$20</f>
        <v>9.059607827314908E-12</v>
      </c>
    </row>
    <row r="438" spans="1:4" ht="12.75">
      <c r="A438">
        <v>47.1</v>
      </c>
      <c r="B438" s="2">
        <v>4.66E-19</v>
      </c>
      <c r="C438" s="2">
        <f t="shared" si="6"/>
        <v>5.9427E-19</v>
      </c>
      <c r="D438" s="2">
        <f>B438*Cal!$A$20</f>
        <v>9.238024611660278E-12</v>
      </c>
    </row>
    <row r="439" spans="1:4" ht="12.75">
      <c r="A439">
        <v>47.2</v>
      </c>
      <c r="B439" s="2">
        <v>4.66E-19</v>
      </c>
      <c r="C439" s="2">
        <f t="shared" si="6"/>
        <v>5.9427E-19</v>
      </c>
      <c r="D439" s="2">
        <f>B439*Cal!$A$20</f>
        <v>9.238024611660278E-12</v>
      </c>
    </row>
    <row r="440" spans="1:4" ht="12.75">
      <c r="A440">
        <v>47.3</v>
      </c>
      <c r="B440" s="2">
        <v>2.42E-19</v>
      </c>
      <c r="C440" s="2">
        <f t="shared" si="6"/>
        <v>3.7026999999999998E-19</v>
      </c>
      <c r="D440" s="2">
        <f>B440*Cal!$A$20</f>
        <v>4.797429090175509E-12</v>
      </c>
    </row>
    <row r="441" spans="1:4" ht="12.75">
      <c r="A441">
        <v>47.4</v>
      </c>
      <c r="B441" s="2">
        <v>9.22E-20</v>
      </c>
      <c r="C441" s="2">
        <f t="shared" si="6"/>
        <v>2.2047E-19</v>
      </c>
      <c r="D441" s="2">
        <f>B441*Cal!$A$20</f>
        <v>1.82778083518257E-12</v>
      </c>
    </row>
    <row r="442" spans="1:4" ht="12.75">
      <c r="A442">
        <v>47.5</v>
      </c>
      <c r="B442" s="2">
        <v>6.15E-20</v>
      </c>
      <c r="C442" s="2">
        <f t="shared" si="6"/>
        <v>1.8977E-19</v>
      </c>
      <c r="D442" s="2">
        <f>B442*Cal!$A$20</f>
        <v>1.2191813596933629E-12</v>
      </c>
    </row>
    <row r="443" spans="1:4" ht="12.75">
      <c r="A443">
        <v>47.6</v>
      </c>
      <c r="B443" s="2">
        <v>1.01E-19</v>
      </c>
      <c r="C443" s="2">
        <f t="shared" si="6"/>
        <v>2.2927E-19</v>
      </c>
      <c r="D443" s="2">
        <f>B443*Cal!$A$20</f>
        <v>2.002232802098043E-12</v>
      </c>
    </row>
    <row r="444" spans="1:4" ht="12.75">
      <c r="A444">
        <v>47.7</v>
      </c>
      <c r="B444" s="2">
        <v>1.06E-19</v>
      </c>
      <c r="C444" s="2">
        <f t="shared" si="6"/>
        <v>2.3427E-19</v>
      </c>
      <c r="D444" s="2">
        <f>B444*Cal!$A$20</f>
        <v>2.101353237845471E-12</v>
      </c>
    </row>
    <row r="445" spans="1:4" ht="12.75">
      <c r="A445">
        <v>47.8</v>
      </c>
      <c r="B445" s="2">
        <v>1.52E-19</v>
      </c>
      <c r="C445" s="2">
        <f t="shared" si="6"/>
        <v>2.8026999999999997E-19</v>
      </c>
      <c r="D445" s="2">
        <f>B445*Cal!$A$20</f>
        <v>3.0132612467218076E-12</v>
      </c>
    </row>
    <row r="446" spans="1:4" ht="12.75">
      <c r="A446">
        <v>47.9</v>
      </c>
      <c r="B446" s="2">
        <v>1.74E-19</v>
      </c>
      <c r="C446" s="2">
        <f t="shared" si="6"/>
        <v>3.0227000000000003E-19</v>
      </c>
      <c r="D446" s="2">
        <f>B446*Cal!$A$20</f>
        <v>3.4493911640104903E-12</v>
      </c>
    </row>
    <row r="447" spans="1:4" ht="12.75">
      <c r="A447">
        <v>48</v>
      </c>
      <c r="B447" s="2">
        <v>2.06E-19</v>
      </c>
      <c r="C447" s="2">
        <f t="shared" si="6"/>
        <v>3.3427000000000003E-19</v>
      </c>
      <c r="D447" s="2">
        <f>B447*Cal!$A$20</f>
        <v>4.0837619527940286E-12</v>
      </c>
    </row>
    <row r="448" spans="1:4" ht="12.75">
      <c r="A448">
        <v>48.1</v>
      </c>
      <c r="B448" s="2">
        <v>1.57E-19</v>
      </c>
      <c r="C448" s="2">
        <f t="shared" si="6"/>
        <v>2.8527000000000004E-19</v>
      </c>
      <c r="D448" s="2">
        <f>B448*Cal!$A$20</f>
        <v>3.1123816824692356E-12</v>
      </c>
    </row>
    <row r="449" spans="1:4" ht="12.75">
      <c r="A449">
        <v>48.2</v>
      </c>
      <c r="B449" s="2">
        <v>1.01E-19</v>
      </c>
      <c r="C449" s="2">
        <f t="shared" si="6"/>
        <v>2.2927E-19</v>
      </c>
      <c r="D449" s="2">
        <f>B449*Cal!$A$20</f>
        <v>2.002232802098043E-12</v>
      </c>
    </row>
    <row r="450" spans="1:4" ht="12.75">
      <c r="A450">
        <v>48.3</v>
      </c>
      <c r="B450" s="2">
        <v>1.4E-19</v>
      </c>
      <c r="C450" s="2">
        <f t="shared" si="6"/>
        <v>2.6827E-19</v>
      </c>
      <c r="D450" s="2">
        <f>B450*Cal!$A$20</f>
        <v>2.775372200927981E-12</v>
      </c>
    </row>
    <row r="451" spans="1:4" ht="12.75">
      <c r="A451">
        <v>48.4</v>
      </c>
      <c r="B451" s="2">
        <v>-2.87E-20</v>
      </c>
      <c r="C451" s="2">
        <f t="shared" si="6"/>
        <v>9.957E-20</v>
      </c>
      <c r="D451" s="2">
        <f>B451*Cal!$A$20</f>
        <v>-5.689513011902361E-13</v>
      </c>
    </row>
    <row r="452" spans="1:4" ht="12.75">
      <c r="A452">
        <v>48.5</v>
      </c>
      <c r="B452" s="2">
        <v>-3.58E-21</v>
      </c>
      <c r="C452" s="2">
        <f t="shared" si="6"/>
        <v>1.2469000000000002E-19</v>
      </c>
      <c r="D452" s="2">
        <f>B452*Cal!$A$20</f>
        <v>-7.097023199515837E-14</v>
      </c>
    </row>
    <row r="453" spans="1:4" ht="12.75">
      <c r="A453">
        <v>48.6</v>
      </c>
      <c r="B453" s="2">
        <v>1.76E-20</v>
      </c>
      <c r="C453" s="2">
        <f t="shared" si="6"/>
        <v>1.4587000000000001E-19</v>
      </c>
      <c r="D453" s="2">
        <f>B453*Cal!$A$20</f>
        <v>3.4890393383094614E-13</v>
      </c>
    </row>
    <row r="454" spans="1:4" ht="12.75">
      <c r="A454">
        <v>48.7</v>
      </c>
      <c r="B454" s="2">
        <v>2.03E-20</v>
      </c>
      <c r="C454" s="2">
        <f t="shared" si="6"/>
        <v>1.4857E-19</v>
      </c>
      <c r="D454" s="2">
        <f>B454*Cal!$A$20</f>
        <v>4.024289691345572E-13</v>
      </c>
    </row>
    <row r="455" spans="1:4" ht="12.75">
      <c r="A455">
        <v>48.8</v>
      </c>
      <c r="B455" s="2">
        <v>-3.01E-20</v>
      </c>
      <c r="C455" s="2">
        <f t="shared" si="6"/>
        <v>9.817000000000001E-20</v>
      </c>
      <c r="D455" s="2">
        <f>B455*Cal!$A$20</f>
        <v>-5.967050231995158E-13</v>
      </c>
    </row>
    <row r="456" spans="1:4" ht="12.75">
      <c r="A456">
        <v>48.9</v>
      </c>
      <c r="B456" s="2">
        <v>-8.06E-20</v>
      </c>
      <c r="C456" s="2">
        <f aca="true" t="shared" si="7" ref="C456:C519">B456-$B$6*1.01</f>
        <v>4.7670000000000003E-20</v>
      </c>
      <c r="D456" s="2">
        <f>B456*Cal!$A$20</f>
        <v>-1.5978214242485375E-12</v>
      </c>
    </row>
    <row r="457" spans="1:4" ht="12.75">
      <c r="A457">
        <v>49</v>
      </c>
      <c r="B457" s="2">
        <v>2.03E-20</v>
      </c>
      <c r="C457" s="2">
        <f t="shared" si="7"/>
        <v>1.4857E-19</v>
      </c>
      <c r="D457" s="2">
        <f>B457*Cal!$A$20</f>
        <v>4.024289691345572E-13</v>
      </c>
    </row>
    <row r="458" spans="1:4" ht="12.75">
      <c r="A458">
        <v>49.1</v>
      </c>
      <c r="B458" s="2">
        <v>-1.61E-20</v>
      </c>
      <c r="C458" s="2">
        <f t="shared" si="7"/>
        <v>1.1217E-19</v>
      </c>
      <c r="D458" s="2">
        <f>B458*Cal!$A$20</f>
        <v>-3.1916780310671775E-13</v>
      </c>
    </row>
    <row r="459" spans="1:4" ht="12.75">
      <c r="A459">
        <v>49.2</v>
      </c>
      <c r="B459" s="2">
        <v>2.39E-21</v>
      </c>
      <c r="C459" s="2">
        <f t="shared" si="7"/>
        <v>1.3066E-19</v>
      </c>
      <c r="D459" s="2">
        <f>B459*Cal!$A$20</f>
        <v>4.737956828727053E-14</v>
      </c>
    </row>
    <row r="460" spans="1:4" ht="12.75">
      <c r="A460">
        <v>49.3</v>
      </c>
      <c r="B460" s="2">
        <v>-3.28E-21</v>
      </c>
      <c r="C460" s="2">
        <f t="shared" si="7"/>
        <v>1.2499E-19</v>
      </c>
      <c r="D460" s="2">
        <f>B460*Cal!$A$20</f>
        <v>-6.50230058503127E-14</v>
      </c>
    </row>
    <row r="461" spans="1:4" ht="12.75">
      <c r="A461">
        <v>49.4</v>
      </c>
      <c r="B461" s="2">
        <v>-1.13E-19</v>
      </c>
      <c r="C461" s="2">
        <f t="shared" si="7"/>
        <v>1.527000000000001E-20</v>
      </c>
      <c r="D461" s="2">
        <f>B461*Cal!$A$20</f>
        <v>-2.2401218478918702E-12</v>
      </c>
    </row>
    <row r="462" spans="1:4" ht="12.75">
      <c r="A462">
        <v>49.5</v>
      </c>
      <c r="B462" s="2">
        <v>1.94E-20</v>
      </c>
      <c r="C462" s="2">
        <f t="shared" si="7"/>
        <v>1.4767E-19</v>
      </c>
      <c r="D462" s="2">
        <f>B462*Cal!$A$20</f>
        <v>3.8458729070002017E-13</v>
      </c>
    </row>
    <row r="463" spans="1:4" ht="12.75">
      <c r="A463">
        <v>49.6</v>
      </c>
      <c r="B463" s="2">
        <v>8.21E-20</v>
      </c>
      <c r="C463" s="2">
        <f t="shared" si="7"/>
        <v>2.1037E-19</v>
      </c>
      <c r="D463" s="2">
        <f>B463*Cal!$A$20</f>
        <v>1.6275575549727659E-12</v>
      </c>
    </row>
    <row r="464" spans="1:4" ht="12.75">
      <c r="A464">
        <v>49.7</v>
      </c>
      <c r="B464" s="2">
        <v>3.97E-20</v>
      </c>
      <c r="C464" s="2">
        <f t="shared" si="7"/>
        <v>1.6797E-19</v>
      </c>
      <c r="D464" s="2">
        <f>B464*Cal!$A$20</f>
        <v>7.870162598345774E-13</v>
      </c>
    </row>
    <row r="465" spans="1:4" ht="12.75">
      <c r="A465">
        <v>49.8</v>
      </c>
      <c r="B465" s="2">
        <v>1.35E-19</v>
      </c>
      <c r="C465" s="2">
        <f t="shared" si="7"/>
        <v>2.6327E-19</v>
      </c>
      <c r="D465" s="2">
        <f>B465*Cal!$A$20</f>
        <v>2.676251765180553E-12</v>
      </c>
    </row>
    <row r="466" spans="1:4" ht="12.75">
      <c r="A466">
        <v>49.9</v>
      </c>
      <c r="B466" s="2">
        <v>1.9E-19</v>
      </c>
      <c r="C466" s="2">
        <f t="shared" si="7"/>
        <v>3.1827E-19</v>
      </c>
      <c r="D466" s="2">
        <f>B466*Cal!$A$20</f>
        <v>3.76657655840226E-12</v>
      </c>
    </row>
    <row r="467" spans="1:4" ht="12.75">
      <c r="A467">
        <v>50</v>
      </c>
      <c r="B467" s="2">
        <v>1.52E-19</v>
      </c>
      <c r="C467" s="2">
        <f t="shared" si="7"/>
        <v>2.8026999999999997E-19</v>
      </c>
      <c r="D467" s="2">
        <f>B467*Cal!$A$20</f>
        <v>3.0132612467218076E-12</v>
      </c>
    </row>
    <row r="468" spans="1:4" ht="12.75">
      <c r="A468">
        <v>50.1</v>
      </c>
      <c r="B468" s="2">
        <v>1.67E-19</v>
      </c>
      <c r="C468" s="2">
        <f t="shared" si="7"/>
        <v>2.9527E-19</v>
      </c>
      <c r="D468" s="2">
        <f>B468*Cal!$A$20</f>
        <v>3.3106225539640916E-12</v>
      </c>
    </row>
    <row r="469" spans="1:4" ht="12.75">
      <c r="A469">
        <v>50.2</v>
      </c>
      <c r="B469" s="2">
        <v>-2.92E-20</v>
      </c>
      <c r="C469" s="2">
        <f t="shared" si="7"/>
        <v>9.907E-20</v>
      </c>
      <c r="D469" s="2">
        <f>B469*Cal!$A$20</f>
        <v>-5.788633447649788E-13</v>
      </c>
    </row>
    <row r="470" spans="1:4" ht="12.75">
      <c r="A470">
        <v>50.3</v>
      </c>
      <c r="B470" s="2">
        <v>7.34E-20</v>
      </c>
      <c r="C470" s="2">
        <f t="shared" si="7"/>
        <v>2.0167E-19</v>
      </c>
      <c r="D470" s="2">
        <f>B470*Cal!$A$20</f>
        <v>1.4550879967722414E-12</v>
      </c>
    </row>
    <row r="471" spans="1:4" ht="12.75">
      <c r="A471">
        <v>50.4</v>
      </c>
      <c r="B471" s="2">
        <v>4.72E-20</v>
      </c>
      <c r="C471" s="2">
        <f t="shared" si="7"/>
        <v>1.7547E-19</v>
      </c>
      <c r="D471" s="2">
        <f>B471*Cal!$A$20</f>
        <v>9.356969134557193E-13</v>
      </c>
    </row>
    <row r="472" spans="1:4" ht="12.75">
      <c r="A472">
        <v>50.5</v>
      </c>
      <c r="B472" s="2">
        <v>1.07E-19</v>
      </c>
      <c r="C472" s="2">
        <f t="shared" si="7"/>
        <v>2.3527E-19</v>
      </c>
      <c r="D472" s="2">
        <f>B472*Cal!$A$20</f>
        <v>2.1211773249949567E-12</v>
      </c>
    </row>
    <row r="473" spans="1:4" ht="12.75">
      <c r="A473">
        <v>50.6</v>
      </c>
      <c r="B473" s="2">
        <v>3.13E-20</v>
      </c>
      <c r="C473" s="2">
        <f t="shared" si="7"/>
        <v>1.5957E-19</v>
      </c>
      <c r="D473" s="2">
        <f>B473*Cal!$A$20</f>
        <v>6.204939277788985E-13</v>
      </c>
    </row>
    <row r="474" spans="1:4" ht="12.75">
      <c r="A474">
        <v>50.7</v>
      </c>
      <c r="B474" s="2">
        <v>3.31E-20</v>
      </c>
      <c r="C474" s="2">
        <f t="shared" si="7"/>
        <v>1.6137E-19</v>
      </c>
      <c r="D474" s="2">
        <f>B474*Cal!$A$20</f>
        <v>6.561772846479725E-13</v>
      </c>
    </row>
    <row r="475" spans="1:4" ht="12.75">
      <c r="A475">
        <v>50.8</v>
      </c>
      <c r="B475" s="2">
        <v>-5.67E-21</v>
      </c>
      <c r="C475" s="2">
        <f t="shared" si="7"/>
        <v>1.226E-19</v>
      </c>
      <c r="D475" s="2">
        <f>B475*Cal!$A$20</f>
        <v>-1.1240257413758322E-13</v>
      </c>
    </row>
    <row r="476" spans="1:4" ht="12.75">
      <c r="A476">
        <v>50.9</v>
      </c>
      <c r="B476" s="2">
        <v>9.61E-20</v>
      </c>
      <c r="C476" s="2">
        <f t="shared" si="7"/>
        <v>2.2437E-19</v>
      </c>
      <c r="D476" s="2">
        <f>B476*Cal!$A$20</f>
        <v>1.905094775065564E-12</v>
      </c>
    </row>
    <row r="477" spans="1:4" ht="12.75">
      <c r="A477">
        <v>51</v>
      </c>
      <c r="B477" s="2">
        <v>1.84E-19</v>
      </c>
      <c r="C477" s="2">
        <f t="shared" si="7"/>
        <v>3.1227E-19</v>
      </c>
      <c r="D477" s="2">
        <f>B477*Cal!$A$20</f>
        <v>3.647632035505346E-12</v>
      </c>
    </row>
    <row r="478" spans="1:4" ht="12.75">
      <c r="A478">
        <v>51.1</v>
      </c>
      <c r="B478" s="2">
        <v>1.86E-19</v>
      </c>
      <c r="C478" s="2">
        <f t="shared" si="7"/>
        <v>3.1427000000000004E-19</v>
      </c>
      <c r="D478" s="2">
        <f>B478*Cal!$A$20</f>
        <v>3.6872802098043175E-12</v>
      </c>
    </row>
    <row r="479" spans="1:4" ht="12.75">
      <c r="A479">
        <v>51.2</v>
      </c>
      <c r="B479" s="2">
        <v>1.91E-19</v>
      </c>
      <c r="C479" s="2">
        <f t="shared" si="7"/>
        <v>3.1927E-19</v>
      </c>
      <c r="D479" s="2">
        <f>B479*Cal!$A$20</f>
        <v>3.7864006455517455E-12</v>
      </c>
    </row>
    <row r="480" spans="1:4" ht="12.75">
      <c r="A480">
        <v>51.3</v>
      </c>
      <c r="B480" s="2">
        <v>1.05E-19</v>
      </c>
      <c r="C480" s="2">
        <f t="shared" si="7"/>
        <v>2.3327E-19</v>
      </c>
      <c r="D480" s="2">
        <f>B480*Cal!$A$20</f>
        <v>2.0815291506959855E-12</v>
      </c>
    </row>
    <row r="481" spans="1:4" ht="12.75">
      <c r="A481">
        <v>51.4</v>
      </c>
      <c r="B481" s="2">
        <v>9.82E-20</v>
      </c>
      <c r="C481" s="2">
        <f t="shared" si="7"/>
        <v>2.2647E-19</v>
      </c>
      <c r="D481" s="2">
        <f>B481*Cal!$A$20</f>
        <v>1.9467253580794837E-12</v>
      </c>
    </row>
    <row r="482" spans="1:4" ht="12.75">
      <c r="A482">
        <v>51.5</v>
      </c>
      <c r="B482" s="2">
        <v>1.07E-19</v>
      </c>
      <c r="C482" s="2">
        <f t="shared" si="7"/>
        <v>2.3527E-19</v>
      </c>
      <c r="D482" s="2">
        <f>B482*Cal!$A$20</f>
        <v>2.1211773249949567E-12</v>
      </c>
    </row>
    <row r="483" spans="1:4" ht="12.75">
      <c r="A483">
        <v>51.6</v>
      </c>
      <c r="B483" s="2">
        <v>1.2E-19</v>
      </c>
      <c r="C483" s="2">
        <f t="shared" si="7"/>
        <v>2.4827E-19</v>
      </c>
      <c r="D483" s="2">
        <f>B483*Cal!$A$20</f>
        <v>2.3788904579382694E-12</v>
      </c>
    </row>
    <row r="484" spans="1:4" ht="12.75">
      <c r="A484">
        <v>51.7</v>
      </c>
      <c r="B484" s="2">
        <v>2.48E-20</v>
      </c>
      <c r="C484" s="2">
        <f t="shared" si="7"/>
        <v>1.5307E-19</v>
      </c>
      <c r="D484" s="2">
        <f>B484*Cal!$A$20</f>
        <v>4.916373613072423E-13</v>
      </c>
    </row>
    <row r="485" spans="1:4" ht="12.75">
      <c r="A485">
        <v>51.8</v>
      </c>
      <c r="B485" s="2">
        <v>7.61E-20</v>
      </c>
      <c r="C485" s="2">
        <f t="shared" si="7"/>
        <v>2.0437E-19</v>
      </c>
      <c r="D485" s="2">
        <f>B485*Cal!$A$20</f>
        <v>1.5086130320758523E-12</v>
      </c>
    </row>
    <row r="486" spans="1:4" ht="12.75">
      <c r="A486">
        <v>51.9</v>
      </c>
      <c r="B486" s="2">
        <v>-6.09E-20</v>
      </c>
      <c r="C486" s="2">
        <f t="shared" si="7"/>
        <v>6.737000000000001E-20</v>
      </c>
      <c r="D486" s="2">
        <f>B486*Cal!$A$20</f>
        <v>-1.2072869074036716E-12</v>
      </c>
    </row>
    <row r="487" spans="1:4" ht="12.75">
      <c r="A487">
        <v>52</v>
      </c>
      <c r="B487" s="2">
        <v>-7.04E-20</v>
      </c>
      <c r="C487" s="2">
        <f t="shared" si="7"/>
        <v>5.787E-20</v>
      </c>
      <c r="D487" s="2">
        <f>B487*Cal!$A$20</f>
        <v>-1.3956157353237846E-12</v>
      </c>
    </row>
    <row r="488" spans="1:4" ht="12.75">
      <c r="A488">
        <v>52.1</v>
      </c>
      <c r="B488" s="2">
        <v>-2.45E-20</v>
      </c>
      <c r="C488" s="2">
        <f t="shared" si="7"/>
        <v>1.0377000000000001E-19</v>
      </c>
      <c r="D488" s="2">
        <f>B488*Cal!$A$20</f>
        <v>-4.856901351623967E-13</v>
      </c>
    </row>
    <row r="489" spans="1:4" ht="12.75">
      <c r="A489">
        <v>52.2</v>
      </c>
      <c r="B489" s="2">
        <v>1.04E-19</v>
      </c>
      <c r="C489" s="2">
        <f t="shared" si="7"/>
        <v>2.3227E-19</v>
      </c>
      <c r="D489" s="2">
        <f>B489*Cal!$A$20</f>
        <v>2.0617050635465E-12</v>
      </c>
    </row>
    <row r="490" spans="1:4" ht="12.75">
      <c r="A490">
        <v>52.3</v>
      </c>
      <c r="B490" s="2">
        <v>3.97E-20</v>
      </c>
      <c r="C490" s="2">
        <f t="shared" si="7"/>
        <v>1.6797E-19</v>
      </c>
      <c r="D490" s="2">
        <f>B490*Cal!$A$20</f>
        <v>7.870162598345774E-13</v>
      </c>
    </row>
    <row r="491" spans="1:4" ht="12.75">
      <c r="A491">
        <v>52.4</v>
      </c>
      <c r="B491" s="2">
        <v>4.48E-21</v>
      </c>
      <c r="C491" s="2">
        <f t="shared" si="7"/>
        <v>1.3275E-19</v>
      </c>
      <c r="D491" s="2">
        <f>B491*Cal!$A$20</f>
        <v>8.881191042969539E-14</v>
      </c>
    </row>
    <row r="492" spans="1:4" ht="12.75">
      <c r="A492">
        <v>52.5</v>
      </c>
      <c r="B492" s="2">
        <v>7.91E-20</v>
      </c>
      <c r="C492" s="2">
        <f t="shared" si="7"/>
        <v>2.0737E-19</v>
      </c>
      <c r="D492" s="2">
        <f>B492*Cal!$A$20</f>
        <v>1.568085293524309E-12</v>
      </c>
    </row>
    <row r="493" spans="1:4" ht="12.75">
      <c r="A493">
        <v>52.6</v>
      </c>
      <c r="B493" s="2">
        <v>2.81E-20</v>
      </c>
      <c r="C493" s="2">
        <f t="shared" si="7"/>
        <v>1.5637E-19</v>
      </c>
      <c r="D493" s="2">
        <f>B493*Cal!$A$20</f>
        <v>5.570568489005447E-13</v>
      </c>
    </row>
    <row r="494" spans="1:4" ht="12.75">
      <c r="A494">
        <v>52.7</v>
      </c>
      <c r="B494" s="2">
        <v>1.21E-19</v>
      </c>
      <c r="C494" s="2">
        <f t="shared" si="7"/>
        <v>2.4927E-19</v>
      </c>
      <c r="D494" s="2">
        <f>B494*Cal!$A$20</f>
        <v>2.3987145450877546E-12</v>
      </c>
    </row>
    <row r="495" spans="1:4" ht="12.75">
      <c r="A495">
        <v>52.8</v>
      </c>
      <c r="B495" s="2">
        <v>1.58E-19</v>
      </c>
      <c r="C495" s="2">
        <f t="shared" si="7"/>
        <v>2.8627E-19</v>
      </c>
      <c r="D495" s="2">
        <f>B495*Cal!$A$20</f>
        <v>3.1322057696187212E-12</v>
      </c>
    </row>
    <row r="496" spans="1:4" ht="12.75">
      <c r="A496">
        <v>52.9</v>
      </c>
      <c r="B496" s="2">
        <v>-2.09E-20</v>
      </c>
      <c r="C496" s="2">
        <f t="shared" si="7"/>
        <v>1.0737000000000001E-19</v>
      </c>
      <c r="D496" s="2">
        <f>B496*Cal!$A$20</f>
        <v>-4.143234214242485E-13</v>
      </c>
    </row>
    <row r="497" spans="1:4" ht="12.75">
      <c r="A497">
        <v>53</v>
      </c>
      <c r="B497" s="2">
        <v>-3.1E-20</v>
      </c>
      <c r="C497" s="2">
        <f t="shared" si="7"/>
        <v>9.727000000000001E-20</v>
      </c>
      <c r="D497" s="2">
        <f>B497*Cal!$A$20</f>
        <v>-6.145467016340528E-13</v>
      </c>
    </row>
    <row r="498" spans="1:4" ht="12.75">
      <c r="A498">
        <v>53.1</v>
      </c>
      <c r="B498" s="2">
        <v>6.06E-20</v>
      </c>
      <c r="C498" s="2">
        <f t="shared" si="7"/>
        <v>1.8887000000000002E-19</v>
      </c>
      <c r="D498" s="2">
        <f>B498*Cal!$A$20</f>
        <v>1.201339681258826E-12</v>
      </c>
    </row>
    <row r="499" spans="1:4" ht="12.75">
      <c r="A499">
        <v>53.2</v>
      </c>
      <c r="B499" s="2">
        <v>-2.21E-20</v>
      </c>
      <c r="C499" s="2">
        <f t="shared" si="7"/>
        <v>1.0617000000000001E-19</v>
      </c>
      <c r="D499" s="2">
        <f>B499*Cal!$A$20</f>
        <v>-4.381123260036312E-13</v>
      </c>
    </row>
    <row r="500" spans="1:4" ht="12.75">
      <c r="A500">
        <v>53.3</v>
      </c>
      <c r="B500" s="2">
        <v>3.85E-20</v>
      </c>
      <c r="C500" s="2">
        <f t="shared" si="7"/>
        <v>1.6677E-19</v>
      </c>
      <c r="D500" s="2">
        <f>B500*Cal!$A$20</f>
        <v>7.632273552551947E-13</v>
      </c>
    </row>
    <row r="501" spans="1:4" ht="12.75">
      <c r="A501">
        <v>53.4</v>
      </c>
      <c r="B501" s="2">
        <v>2.33E-20</v>
      </c>
      <c r="C501" s="2">
        <f t="shared" si="7"/>
        <v>1.5157E-19</v>
      </c>
      <c r="D501" s="2">
        <f>B501*Cal!$A$20</f>
        <v>4.619012305830139E-13</v>
      </c>
    </row>
    <row r="502" spans="1:4" ht="12.75">
      <c r="A502">
        <v>53.5</v>
      </c>
      <c r="B502" s="2">
        <v>2.78E-20</v>
      </c>
      <c r="C502" s="2">
        <f t="shared" si="7"/>
        <v>1.5607000000000001E-19</v>
      </c>
      <c r="D502" s="2">
        <f>B502*Cal!$A$20</f>
        <v>5.511096227556991E-13</v>
      </c>
    </row>
    <row r="503" spans="1:4" ht="12.75">
      <c r="A503">
        <v>53.6</v>
      </c>
      <c r="B503" s="2">
        <v>3.58E-20</v>
      </c>
      <c r="C503" s="2">
        <f t="shared" si="7"/>
        <v>1.6407000000000002E-19</v>
      </c>
      <c r="D503" s="2">
        <f>B503*Cal!$A$20</f>
        <v>7.097023199515837E-13</v>
      </c>
    </row>
    <row r="504" spans="1:4" ht="12.75">
      <c r="A504">
        <v>53.7</v>
      </c>
      <c r="B504" s="2">
        <v>-4.18E-21</v>
      </c>
      <c r="C504" s="2">
        <f t="shared" si="7"/>
        <v>1.2409E-19</v>
      </c>
      <c r="D504" s="2">
        <f>B504*Cal!$A$20</f>
        <v>-8.286468428484971E-14</v>
      </c>
    </row>
    <row r="505" spans="1:4" ht="12.75">
      <c r="A505">
        <v>53.8</v>
      </c>
      <c r="B505" s="2">
        <v>-5.22E-20</v>
      </c>
      <c r="C505" s="2">
        <f t="shared" si="7"/>
        <v>7.607000000000001E-20</v>
      </c>
      <c r="D505" s="2">
        <f>B505*Cal!$A$20</f>
        <v>-1.034817349203147E-12</v>
      </c>
    </row>
    <row r="506" spans="1:4" ht="12.75">
      <c r="A506">
        <v>53.9</v>
      </c>
      <c r="B506" s="2">
        <v>-1.55E-20</v>
      </c>
      <c r="C506" s="2">
        <f t="shared" si="7"/>
        <v>1.1277E-19</v>
      </c>
      <c r="D506" s="2">
        <f>B506*Cal!$A$20</f>
        <v>-3.072733508170264E-13</v>
      </c>
    </row>
    <row r="507" spans="1:4" ht="12.75">
      <c r="A507">
        <v>54</v>
      </c>
      <c r="B507" s="2">
        <v>-1.61E-20</v>
      </c>
      <c r="C507" s="2">
        <f t="shared" si="7"/>
        <v>1.1217E-19</v>
      </c>
      <c r="D507" s="2">
        <f>B507*Cal!$A$20</f>
        <v>-3.1916780310671775E-13</v>
      </c>
    </row>
    <row r="508" spans="1:4" ht="12.75">
      <c r="A508">
        <v>54.1</v>
      </c>
      <c r="B508" s="2">
        <v>-9.01E-20</v>
      </c>
      <c r="C508" s="2">
        <f t="shared" si="7"/>
        <v>3.817E-20</v>
      </c>
      <c r="D508" s="2">
        <f>B508*Cal!$A$20</f>
        <v>-1.7861502521686506E-12</v>
      </c>
    </row>
    <row r="509" spans="1:4" ht="12.75">
      <c r="A509">
        <v>54.2</v>
      </c>
      <c r="B509" s="2">
        <v>-1.07E-20</v>
      </c>
      <c r="C509" s="2">
        <f t="shared" si="7"/>
        <v>1.1757000000000001E-19</v>
      </c>
      <c r="D509" s="2">
        <f>B509*Cal!$A$20</f>
        <v>-2.1211773249949568E-13</v>
      </c>
    </row>
    <row r="510" spans="1:4" ht="12.75">
      <c r="A510">
        <v>54.3</v>
      </c>
      <c r="B510" s="2">
        <v>-5.67E-20</v>
      </c>
      <c r="C510" s="2">
        <f t="shared" si="7"/>
        <v>7.157E-20</v>
      </c>
      <c r="D510" s="2">
        <f>B510*Cal!$A$20</f>
        <v>-1.1240257413758323E-12</v>
      </c>
    </row>
    <row r="511" spans="1:4" ht="12.75">
      <c r="A511">
        <v>54.4</v>
      </c>
      <c r="B511" s="2">
        <v>-6.57E-20</v>
      </c>
      <c r="C511" s="2">
        <f t="shared" si="7"/>
        <v>6.257E-20</v>
      </c>
      <c r="D511" s="2">
        <f>B511*Cal!$A$20</f>
        <v>-1.3024425257212024E-12</v>
      </c>
    </row>
    <row r="512" spans="1:4" ht="12.75">
      <c r="A512">
        <v>54.5</v>
      </c>
      <c r="B512" s="2">
        <v>-4.48E-21</v>
      </c>
      <c r="C512" s="2">
        <f t="shared" si="7"/>
        <v>1.2379000000000001E-19</v>
      </c>
      <c r="D512" s="2">
        <f>B512*Cal!$A$20</f>
        <v>-8.881191042969539E-14</v>
      </c>
    </row>
    <row r="513" spans="1:4" ht="12.75">
      <c r="A513">
        <v>54.6</v>
      </c>
      <c r="B513" s="2">
        <v>3.52E-20</v>
      </c>
      <c r="C513" s="2">
        <f t="shared" si="7"/>
        <v>1.6347E-19</v>
      </c>
      <c r="D513" s="2">
        <f>B513*Cal!$A$20</f>
        <v>6.978078676618923E-13</v>
      </c>
    </row>
    <row r="514" spans="1:4" ht="12.75">
      <c r="A514">
        <v>54.7</v>
      </c>
      <c r="B514" s="2">
        <v>-3.52E-20</v>
      </c>
      <c r="C514" s="2">
        <f t="shared" si="7"/>
        <v>9.307E-20</v>
      </c>
      <c r="D514" s="2">
        <f>B514*Cal!$A$20</f>
        <v>-6.978078676618923E-13</v>
      </c>
    </row>
    <row r="515" spans="1:4" ht="12.75">
      <c r="A515">
        <v>54.8</v>
      </c>
      <c r="B515" s="2">
        <v>1.4E-20</v>
      </c>
      <c r="C515" s="2">
        <f t="shared" si="7"/>
        <v>1.4227000000000001E-19</v>
      </c>
      <c r="D515" s="2">
        <f>B515*Cal!$A$20</f>
        <v>2.775372200927981E-13</v>
      </c>
    </row>
    <row r="516" spans="1:4" ht="12.75">
      <c r="A516">
        <v>54.9</v>
      </c>
      <c r="B516" s="2">
        <v>-4.48E-20</v>
      </c>
      <c r="C516" s="2">
        <f t="shared" si="7"/>
        <v>8.347000000000001E-20</v>
      </c>
      <c r="D516" s="2">
        <f>B516*Cal!$A$20</f>
        <v>-8.881191042969538E-13</v>
      </c>
    </row>
    <row r="517" spans="1:4" ht="12.75">
      <c r="A517">
        <v>55</v>
      </c>
      <c r="B517" s="2">
        <v>7.34E-20</v>
      </c>
      <c r="C517" s="2">
        <f t="shared" si="7"/>
        <v>2.0167E-19</v>
      </c>
      <c r="D517" s="2">
        <f>B517*Cal!$A$20</f>
        <v>1.4550879967722414E-12</v>
      </c>
    </row>
    <row r="518" spans="1:4" ht="12.75">
      <c r="A518">
        <v>55.1</v>
      </c>
      <c r="B518" s="2">
        <v>1.31E-20</v>
      </c>
      <c r="C518" s="2">
        <f t="shared" si="7"/>
        <v>1.4137E-19</v>
      </c>
      <c r="D518" s="2">
        <f>B518*Cal!$A$20</f>
        <v>2.5969554165826106E-13</v>
      </c>
    </row>
    <row r="519" spans="1:4" ht="12.75">
      <c r="A519">
        <v>55.2</v>
      </c>
      <c r="B519" s="2">
        <v>8.06E-21</v>
      </c>
      <c r="C519" s="2">
        <f t="shared" si="7"/>
        <v>1.3633000000000001E-19</v>
      </c>
      <c r="D519" s="2">
        <f>B519*Cal!$A$20</f>
        <v>1.5978214242485376E-13</v>
      </c>
    </row>
    <row r="520" spans="1:4" ht="12.75">
      <c r="A520">
        <v>55.3</v>
      </c>
      <c r="B520" s="2">
        <v>1.43E-20</v>
      </c>
      <c r="C520" s="2">
        <f aca="true" t="shared" si="8" ref="C520:C583">B520-$B$6*1.01</f>
        <v>1.4257E-19</v>
      </c>
      <c r="D520" s="2">
        <f>B520*Cal!$A$20</f>
        <v>2.834844462376437E-13</v>
      </c>
    </row>
    <row r="521" spans="1:4" ht="12.75">
      <c r="A521">
        <v>55.4</v>
      </c>
      <c r="B521" s="2">
        <v>-2.18E-20</v>
      </c>
      <c r="C521" s="2">
        <f t="shared" si="8"/>
        <v>1.0647E-19</v>
      </c>
      <c r="D521" s="2">
        <f>B521*Cal!$A$20</f>
        <v>-4.321650998587856E-13</v>
      </c>
    </row>
    <row r="522" spans="1:4" ht="12.75">
      <c r="A522">
        <v>55.5</v>
      </c>
      <c r="B522" s="2">
        <v>1.19E-19</v>
      </c>
      <c r="C522" s="2">
        <f t="shared" si="8"/>
        <v>2.4727000000000003E-19</v>
      </c>
      <c r="D522" s="2">
        <f>B522*Cal!$A$20</f>
        <v>2.359066370788784E-12</v>
      </c>
    </row>
    <row r="523" spans="1:4" ht="12.75">
      <c r="A523">
        <v>55.6</v>
      </c>
      <c r="B523" s="2">
        <v>1.47E-19</v>
      </c>
      <c r="C523" s="2">
        <f t="shared" si="8"/>
        <v>2.7527E-19</v>
      </c>
      <c r="D523" s="2">
        <f>B523*Cal!$A$20</f>
        <v>2.9141408109743797E-12</v>
      </c>
    </row>
    <row r="524" spans="1:4" ht="12.75">
      <c r="A524">
        <v>55.7</v>
      </c>
      <c r="B524" s="2">
        <v>1.35E-19</v>
      </c>
      <c r="C524" s="2">
        <f t="shared" si="8"/>
        <v>2.6327E-19</v>
      </c>
      <c r="D524" s="2">
        <f>B524*Cal!$A$20</f>
        <v>2.676251765180553E-12</v>
      </c>
    </row>
    <row r="525" spans="1:4" ht="12.75">
      <c r="A525">
        <v>55.8</v>
      </c>
      <c r="B525" s="2">
        <v>2.02E-19</v>
      </c>
      <c r="C525" s="2">
        <f t="shared" si="8"/>
        <v>3.3027E-19</v>
      </c>
      <c r="D525" s="2">
        <f>B525*Cal!$A$20</f>
        <v>4.004465604196086E-12</v>
      </c>
    </row>
    <row r="526" spans="1:4" ht="12.75">
      <c r="A526">
        <v>55.9</v>
      </c>
      <c r="B526" s="2">
        <v>1.07E-19</v>
      </c>
      <c r="C526" s="2">
        <f t="shared" si="8"/>
        <v>2.3527E-19</v>
      </c>
      <c r="D526" s="2">
        <f>B526*Cal!$A$20</f>
        <v>2.1211773249949567E-12</v>
      </c>
    </row>
    <row r="527" spans="1:4" ht="12.75">
      <c r="A527">
        <v>56</v>
      </c>
      <c r="B527" s="2">
        <v>-9.85E-21</v>
      </c>
      <c r="C527" s="2">
        <f t="shared" si="8"/>
        <v>1.1842000000000002E-19</v>
      </c>
      <c r="D527" s="2">
        <f>B527*Cal!$A$20</f>
        <v>-1.9526725842243293E-13</v>
      </c>
    </row>
    <row r="528" spans="1:4" ht="12.75">
      <c r="A528">
        <v>56.1</v>
      </c>
      <c r="B528" s="2">
        <v>-5.79E-20</v>
      </c>
      <c r="C528" s="2">
        <f t="shared" si="8"/>
        <v>7.037000000000001E-20</v>
      </c>
      <c r="D528" s="2">
        <f>B528*Cal!$A$20</f>
        <v>-1.1478146459552148E-12</v>
      </c>
    </row>
    <row r="529" spans="1:4" ht="12.75">
      <c r="A529">
        <v>56.2</v>
      </c>
      <c r="B529" s="2">
        <v>6.18E-20</v>
      </c>
      <c r="C529" s="2">
        <f t="shared" si="8"/>
        <v>1.9007000000000001E-19</v>
      </c>
      <c r="D529" s="2">
        <f>B529*Cal!$A$20</f>
        <v>1.2251285858382087E-12</v>
      </c>
    </row>
    <row r="530" spans="1:4" ht="12.75">
      <c r="A530">
        <v>56.3</v>
      </c>
      <c r="B530" s="2">
        <v>1.17E-19</v>
      </c>
      <c r="C530" s="2">
        <f t="shared" si="8"/>
        <v>2.4527E-19</v>
      </c>
      <c r="D530" s="2">
        <f>B530*Cal!$A$20</f>
        <v>2.3194181964898126E-12</v>
      </c>
    </row>
    <row r="531" spans="1:4" ht="12.75">
      <c r="A531">
        <v>56.4</v>
      </c>
      <c r="B531" s="2">
        <v>9.55E-21</v>
      </c>
      <c r="C531" s="2">
        <f t="shared" si="8"/>
        <v>1.3782E-19</v>
      </c>
      <c r="D531" s="2">
        <f>B531*Cal!$A$20</f>
        <v>1.8932003227758724E-13</v>
      </c>
    </row>
    <row r="532" spans="1:4" ht="12.75">
      <c r="A532">
        <v>56.5</v>
      </c>
      <c r="B532" s="2">
        <v>8.39E-20</v>
      </c>
      <c r="C532" s="2">
        <f t="shared" si="8"/>
        <v>2.1217000000000002E-19</v>
      </c>
      <c r="D532" s="2">
        <f>B532*Cal!$A$20</f>
        <v>1.66324091184184E-12</v>
      </c>
    </row>
    <row r="533" spans="1:4" ht="12.75">
      <c r="A533">
        <v>56.6</v>
      </c>
      <c r="B533" s="2">
        <v>1.11E-19</v>
      </c>
      <c r="C533" s="2">
        <f t="shared" si="8"/>
        <v>2.3927E-19</v>
      </c>
      <c r="D533" s="2">
        <f>B533*Cal!$A$20</f>
        <v>2.200473673592899E-12</v>
      </c>
    </row>
    <row r="534" spans="1:4" ht="12.75">
      <c r="A534">
        <v>56.7</v>
      </c>
      <c r="B534" s="2">
        <v>4.33E-20</v>
      </c>
      <c r="C534" s="2">
        <f t="shared" si="8"/>
        <v>1.7157E-19</v>
      </c>
      <c r="D534" s="2">
        <f>B534*Cal!$A$20</f>
        <v>8.583829735727254E-13</v>
      </c>
    </row>
    <row r="535" spans="1:4" ht="12.75">
      <c r="A535">
        <v>56.8</v>
      </c>
      <c r="B535" s="2">
        <v>2.69E-21</v>
      </c>
      <c r="C535" s="2">
        <f t="shared" si="8"/>
        <v>1.3096E-19</v>
      </c>
      <c r="D535" s="2">
        <f>B535*Cal!$A$20</f>
        <v>5.33267944321162E-14</v>
      </c>
    </row>
    <row r="536" spans="1:4" ht="12.75">
      <c r="A536">
        <v>56.9</v>
      </c>
      <c r="B536" s="2">
        <v>6.39E-20</v>
      </c>
      <c r="C536" s="2">
        <f t="shared" si="8"/>
        <v>1.9217E-19</v>
      </c>
      <c r="D536" s="2">
        <f>B536*Cal!$A$20</f>
        <v>1.2667591688521284E-12</v>
      </c>
    </row>
    <row r="537" spans="1:4" ht="12.75">
      <c r="A537">
        <v>57</v>
      </c>
      <c r="B537" s="2">
        <v>2.39E-21</v>
      </c>
      <c r="C537" s="2">
        <f t="shared" si="8"/>
        <v>1.3066E-19</v>
      </c>
      <c r="D537" s="2">
        <f>B537*Cal!$A$20</f>
        <v>4.737956828727053E-14</v>
      </c>
    </row>
    <row r="538" spans="1:4" ht="12.75">
      <c r="A538">
        <v>57.1</v>
      </c>
      <c r="B538" s="2">
        <v>2.09E-21</v>
      </c>
      <c r="C538" s="2">
        <f t="shared" si="8"/>
        <v>1.3036E-19</v>
      </c>
      <c r="D538" s="2">
        <f>B538*Cal!$A$20</f>
        <v>4.1432342142424855E-14</v>
      </c>
    </row>
    <row r="539" spans="1:4" ht="12.75">
      <c r="A539">
        <v>57.2</v>
      </c>
      <c r="B539" s="2">
        <v>1.67E-20</v>
      </c>
      <c r="C539" s="2">
        <f t="shared" si="8"/>
        <v>1.4497E-19</v>
      </c>
      <c r="D539" s="2">
        <f>B539*Cal!$A$20</f>
        <v>3.3106225539640913E-13</v>
      </c>
    </row>
    <row r="540" spans="1:4" ht="12.75">
      <c r="A540">
        <v>57.3</v>
      </c>
      <c r="B540" s="2">
        <v>1.97E-20</v>
      </c>
      <c r="C540" s="2">
        <f t="shared" si="8"/>
        <v>1.4797E-19</v>
      </c>
      <c r="D540" s="2">
        <f>B540*Cal!$A$20</f>
        <v>3.9053451684486586E-13</v>
      </c>
    </row>
    <row r="541" spans="1:4" ht="12.75">
      <c r="A541">
        <v>57.4</v>
      </c>
      <c r="B541" s="2">
        <v>-1.07E-19</v>
      </c>
      <c r="C541" s="2">
        <f t="shared" si="8"/>
        <v>2.1270000000000006E-20</v>
      </c>
      <c r="D541" s="2">
        <f>B541*Cal!$A$20</f>
        <v>-2.1211773249949567E-12</v>
      </c>
    </row>
    <row r="542" spans="1:4" ht="12.75">
      <c r="A542">
        <v>57.5</v>
      </c>
      <c r="B542" s="2">
        <v>-6.95E-20</v>
      </c>
      <c r="C542" s="2">
        <f t="shared" si="8"/>
        <v>5.877000000000001E-20</v>
      </c>
      <c r="D542" s="2">
        <f>B542*Cal!$A$20</f>
        <v>-1.3777740568892475E-12</v>
      </c>
    </row>
    <row r="543" spans="1:4" ht="12.75">
      <c r="A543">
        <v>57.6</v>
      </c>
      <c r="B543" s="2">
        <v>9.73E-20</v>
      </c>
      <c r="C543" s="2">
        <f t="shared" si="8"/>
        <v>2.2557E-19</v>
      </c>
      <c r="D543" s="2">
        <f>B543*Cal!$A$20</f>
        <v>1.9288836796449466E-12</v>
      </c>
    </row>
    <row r="544" spans="1:4" ht="12.75">
      <c r="A544">
        <v>57.7</v>
      </c>
      <c r="B544" s="2">
        <v>6.6E-20</v>
      </c>
      <c r="C544" s="2">
        <f t="shared" si="8"/>
        <v>1.9427E-19</v>
      </c>
      <c r="D544" s="2">
        <f>B544*Cal!$A$20</f>
        <v>1.308389751866048E-12</v>
      </c>
    </row>
    <row r="545" spans="1:4" ht="12.75">
      <c r="A545">
        <v>57.8</v>
      </c>
      <c r="B545" s="2">
        <v>-1E-19</v>
      </c>
      <c r="C545" s="2">
        <f t="shared" si="8"/>
        <v>2.827000000000001E-20</v>
      </c>
      <c r="D545" s="2">
        <f>B545*Cal!$A$20</f>
        <v>-1.9824087149485575E-12</v>
      </c>
    </row>
    <row r="546" spans="1:4" ht="12.75">
      <c r="A546">
        <v>57.9</v>
      </c>
      <c r="B546" s="2">
        <v>-9.61E-20</v>
      </c>
      <c r="C546" s="2">
        <f t="shared" si="8"/>
        <v>3.2170000000000006E-20</v>
      </c>
      <c r="D546" s="2">
        <f>B546*Cal!$A$20</f>
        <v>-1.905094775065564E-12</v>
      </c>
    </row>
    <row r="547" spans="1:4" ht="12.75">
      <c r="A547">
        <v>58</v>
      </c>
      <c r="B547" s="2">
        <v>1.79E-21</v>
      </c>
      <c r="C547" s="2">
        <f t="shared" si="8"/>
        <v>1.3006000000000001E-19</v>
      </c>
      <c r="D547" s="2">
        <f>B547*Cal!$A$20</f>
        <v>3.5485115997579186E-14</v>
      </c>
    </row>
    <row r="548" spans="1:4" ht="12.75">
      <c r="A548">
        <v>58.1</v>
      </c>
      <c r="B548" s="2">
        <v>-7.52E-20</v>
      </c>
      <c r="C548" s="2">
        <f t="shared" si="8"/>
        <v>5.307E-20</v>
      </c>
      <c r="D548" s="2">
        <f>B548*Cal!$A$20</f>
        <v>-1.4907713536413154E-12</v>
      </c>
    </row>
    <row r="549" spans="1:4" ht="12.75">
      <c r="A549">
        <v>58.2</v>
      </c>
      <c r="B549" s="2">
        <v>-4.8E-20</v>
      </c>
      <c r="C549" s="2">
        <f t="shared" si="8"/>
        <v>8.027E-20</v>
      </c>
      <c r="D549" s="2">
        <f>B549*Cal!$A$20</f>
        <v>-9.515561831753078E-13</v>
      </c>
    </row>
    <row r="550" spans="1:4" ht="12.75">
      <c r="A550">
        <v>58.3</v>
      </c>
      <c r="B550" s="2">
        <v>1.79E-20</v>
      </c>
      <c r="C550" s="2">
        <f t="shared" si="8"/>
        <v>1.4617E-19</v>
      </c>
      <c r="D550" s="2">
        <f>B550*Cal!$A$20</f>
        <v>3.5485115997579183E-13</v>
      </c>
    </row>
    <row r="551" spans="1:4" ht="12.75">
      <c r="A551">
        <v>58.4</v>
      </c>
      <c r="B551" s="2">
        <v>-5.73E-20</v>
      </c>
      <c r="C551" s="2">
        <f t="shared" si="8"/>
        <v>7.097000000000001E-20</v>
      </c>
      <c r="D551" s="2">
        <f>B551*Cal!$A$20</f>
        <v>-1.1359201936655236E-12</v>
      </c>
    </row>
    <row r="552" spans="1:4" ht="12.75">
      <c r="A552">
        <v>58.5</v>
      </c>
      <c r="B552" s="2">
        <v>-2.89E-20</v>
      </c>
      <c r="C552" s="2">
        <f t="shared" si="8"/>
        <v>9.937000000000001E-20</v>
      </c>
      <c r="D552" s="2">
        <f>B552*Cal!$A$20</f>
        <v>-5.729161186201332E-13</v>
      </c>
    </row>
    <row r="553" spans="1:4" ht="12.75">
      <c r="A553">
        <v>58.6</v>
      </c>
      <c r="B553" s="2">
        <v>3.22E-20</v>
      </c>
      <c r="C553" s="2">
        <f t="shared" si="8"/>
        <v>1.6047E-19</v>
      </c>
      <c r="D553" s="2">
        <f>B553*Cal!$A$20</f>
        <v>6.383356062134355E-13</v>
      </c>
    </row>
    <row r="554" spans="1:4" ht="12.75">
      <c r="A554">
        <v>58.7</v>
      </c>
      <c r="B554" s="2">
        <v>-6.21E-20</v>
      </c>
      <c r="C554" s="2">
        <f t="shared" si="8"/>
        <v>6.617E-20</v>
      </c>
      <c r="D554" s="2">
        <f>B554*Cal!$A$20</f>
        <v>-1.2310758119830544E-12</v>
      </c>
    </row>
    <row r="555" spans="1:4" ht="12.75">
      <c r="A555">
        <v>58.8</v>
      </c>
      <c r="B555" s="2">
        <v>-8.51E-20</v>
      </c>
      <c r="C555" s="2">
        <f t="shared" si="8"/>
        <v>4.317000000000001E-20</v>
      </c>
      <c r="D555" s="2">
        <f>B555*Cal!$A$20</f>
        <v>-1.6870298164212225E-12</v>
      </c>
    </row>
    <row r="556" spans="1:4" ht="12.75">
      <c r="A556">
        <v>58.9</v>
      </c>
      <c r="B556" s="2">
        <v>-4.69E-20</v>
      </c>
      <c r="C556" s="2">
        <f t="shared" si="8"/>
        <v>8.137000000000001E-20</v>
      </c>
      <c r="D556" s="2">
        <f>B556*Cal!$A$20</f>
        <v>-9.297496873108735E-13</v>
      </c>
    </row>
    <row r="557" spans="1:4" ht="12.75">
      <c r="A557">
        <v>59</v>
      </c>
      <c r="B557" s="2">
        <v>2.89E-20</v>
      </c>
      <c r="C557" s="2">
        <f t="shared" si="8"/>
        <v>1.5717E-19</v>
      </c>
      <c r="D557" s="2">
        <f>B557*Cal!$A$20</f>
        <v>5.729161186201332E-13</v>
      </c>
    </row>
    <row r="558" spans="1:4" ht="12.75">
      <c r="A558">
        <v>59.1</v>
      </c>
      <c r="B558" s="2">
        <v>3.88E-21</v>
      </c>
      <c r="C558" s="2">
        <f t="shared" si="8"/>
        <v>1.3215E-19</v>
      </c>
      <c r="D558" s="2">
        <f>B558*Cal!$A$20</f>
        <v>7.691745814000405E-14</v>
      </c>
    </row>
    <row r="559" spans="1:4" ht="12.75">
      <c r="A559">
        <v>59.2</v>
      </c>
      <c r="B559" s="2">
        <v>-2.48E-20</v>
      </c>
      <c r="C559" s="2">
        <f t="shared" si="8"/>
        <v>1.0347E-19</v>
      </c>
      <c r="D559" s="2">
        <f>B559*Cal!$A$20</f>
        <v>-4.916373613072423E-13</v>
      </c>
    </row>
    <row r="560" spans="1:4" ht="12.75">
      <c r="A560">
        <v>59.3</v>
      </c>
      <c r="B560" s="2">
        <v>1.49E-20</v>
      </c>
      <c r="C560" s="2">
        <f t="shared" si="8"/>
        <v>1.4317E-19</v>
      </c>
      <c r="D560" s="2">
        <f>B560*Cal!$A$20</f>
        <v>2.953788985273351E-13</v>
      </c>
    </row>
    <row r="561" spans="1:4" ht="12.75">
      <c r="A561">
        <v>59.4</v>
      </c>
      <c r="B561" s="2">
        <v>1.49E-19</v>
      </c>
      <c r="C561" s="2">
        <f t="shared" si="8"/>
        <v>2.7727E-19</v>
      </c>
      <c r="D561" s="2">
        <f>B561*Cal!$A$20</f>
        <v>2.9537889852733513E-12</v>
      </c>
    </row>
    <row r="562" spans="1:4" ht="12.75">
      <c r="A562">
        <v>59.5</v>
      </c>
      <c r="B562" s="2">
        <v>8.39E-20</v>
      </c>
      <c r="C562" s="2">
        <f t="shared" si="8"/>
        <v>2.1217000000000002E-19</v>
      </c>
      <c r="D562" s="2">
        <f>B562*Cal!$A$20</f>
        <v>1.66324091184184E-12</v>
      </c>
    </row>
    <row r="563" spans="1:4" ht="12.75">
      <c r="A563">
        <v>59.6</v>
      </c>
      <c r="B563" s="2">
        <v>1.95E-19</v>
      </c>
      <c r="C563" s="2">
        <f t="shared" si="8"/>
        <v>3.2327E-19</v>
      </c>
      <c r="D563" s="2">
        <f>B563*Cal!$A$20</f>
        <v>3.865696994149688E-12</v>
      </c>
    </row>
    <row r="564" spans="1:4" ht="12.75">
      <c r="A564">
        <v>59.7</v>
      </c>
      <c r="B564" s="2">
        <v>1.35E-19</v>
      </c>
      <c r="C564" s="2">
        <f t="shared" si="8"/>
        <v>2.6327E-19</v>
      </c>
      <c r="D564" s="2">
        <f>B564*Cal!$A$20</f>
        <v>2.676251765180553E-12</v>
      </c>
    </row>
    <row r="565" spans="1:4" ht="12.75">
      <c r="A565">
        <v>59.8</v>
      </c>
      <c r="B565" s="2">
        <v>1.26E-19</v>
      </c>
      <c r="C565" s="2">
        <f t="shared" si="8"/>
        <v>2.5427E-19</v>
      </c>
      <c r="D565" s="2">
        <f>B565*Cal!$A$20</f>
        <v>2.4978349808351826E-12</v>
      </c>
    </row>
    <row r="566" spans="1:4" ht="12.75">
      <c r="A566">
        <v>59.9</v>
      </c>
      <c r="B566" s="2">
        <v>1.89E-19</v>
      </c>
      <c r="C566" s="2">
        <f t="shared" si="8"/>
        <v>3.1727E-19</v>
      </c>
      <c r="D566" s="2">
        <f>B566*Cal!$A$20</f>
        <v>3.7467524712527735E-12</v>
      </c>
    </row>
    <row r="567" spans="1:4" ht="12.75">
      <c r="A567">
        <v>60</v>
      </c>
      <c r="B567" s="2">
        <v>3.31E-19</v>
      </c>
      <c r="C567" s="2">
        <f t="shared" si="8"/>
        <v>4.5927E-19</v>
      </c>
      <c r="D567" s="2">
        <f>B567*Cal!$A$20</f>
        <v>6.561772846479726E-12</v>
      </c>
    </row>
    <row r="568" spans="1:4" ht="12.75">
      <c r="A568">
        <v>60.1</v>
      </c>
      <c r="B568" s="2">
        <v>3.17E-19</v>
      </c>
      <c r="C568" s="2">
        <f t="shared" si="8"/>
        <v>4.4527E-19</v>
      </c>
      <c r="D568" s="2">
        <f>B568*Cal!$A$20</f>
        <v>6.284235626386927E-12</v>
      </c>
    </row>
    <row r="569" spans="1:4" ht="12.75">
      <c r="A569">
        <v>60.2</v>
      </c>
      <c r="B569" s="2">
        <v>1.95E-19</v>
      </c>
      <c r="C569" s="2">
        <f t="shared" si="8"/>
        <v>3.2327E-19</v>
      </c>
      <c r="D569" s="2">
        <f>B569*Cal!$A$20</f>
        <v>3.865696994149688E-12</v>
      </c>
    </row>
    <row r="570" spans="1:4" ht="12.75">
      <c r="A570">
        <v>60.3</v>
      </c>
      <c r="B570" s="2">
        <v>2.3E-19</v>
      </c>
      <c r="C570" s="2">
        <f t="shared" si="8"/>
        <v>3.5826999999999996E-19</v>
      </c>
      <c r="D570" s="2">
        <f>B570*Cal!$A$20</f>
        <v>4.559540044381682E-12</v>
      </c>
    </row>
    <row r="571" spans="1:4" ht="12.75">
      <c r="A571">
        <v>60.4</v>
      </c>
      <c r="B571" s="2">
        <v>2.36E-19</v>
      </c>
      <c r="C571" s="2">
        <f t="shared" si="8"/>
        <v>3.6426999999999997E-19</v>
      </c>
      <c r="D571" s="2">
        <f>B571*Cal!$A$20</f>
        <v>4.678484567278596E-12</v>
      </c>
    </row>
    <row r="572" spans="1:4" ht="12.75">
      <c r="A572">
        <v>60.5</v>
      </c>
      <c r="B572" s="2">
        <v>1.76E-19</v>
      </c>
      <c r="C572" s="2">
        <f t="shared" si="8"/>
        <v>3.0427E-19</v>
      </c>
      <c r="D572" s="2">
        <f>B572*Cal!$A$20</f>
        <v>3.4890393383094615E-12</v>
      </c>
    </row>
    <row r="573" spans="1:4" ht="12.75">
      <c r="A573">
        <v>60.6</v>
      </c>
      <c r="B573" s="2">
        <v>4.89E-20</v>
      </c>
      <c r="C573" s="2">
        <f t="shared" si="8"/>
        <v>1.7717000000000002E-19</v>
      </c>
      <c r="D573" s="2">
        <f>B573*Cal!$A$20</f>
        <v>9.693978616098447E-13</v>
      </c>
    </row>
    <row r="574" spans="1:4" ht="12.75">
      <c r="A574">
        <v>60.7</v>
      </c>
      <c r="B574" s="2">
        <v>1.12E-19</v>
      </c>
      <c r="C574" s="2">
        <f t="shared" si="8"/>
        <v>2.4027E-19</v>
      </c>
      <c r="D574" s="2">
        <f>B574*Cal!$A$20</f>
        <v>2.2202977607423846E-12</v>
      </c>
    </row>
    <row r="575" spans="1:4" ht="12.75">
      <c r="A575">
        <v>60.8</v>
      </c>
      <c r="B575" s="2">
        <v>1.54E-19</v>
      </c>
      <c r="C575" s="2">
        <f t="shared" si="8"/>
        <v>2.8227000000000004E-19</v>
      </c>
      <c r="D575" s="2">
        <f>B575*Cal!$A$20</f>
        <v>3.052909421020779E-12</v>
      </c>
    </row>
    <row r="576" spans="1:4" ht="12.75">
      <c r="A576">
        <v>60.9</v>
      </c>
      <c r="B576" s="2">
        <v>5.91E-20</v>
      </c>
      <c r="C576" s="2">
        <f t="shared" si="8"/>
        <v>1.8737000000000002E-19</v>
      </c>
      <c r="D576" s="2">
        <f>B576*Cal!$A$20</f>
        <v>1.1716035505345976E-12</v>
      </c>
    </row>
    <row r="577" spans="1:4" ht="12.75">
      <c r="A577">
        <v>61</v>
      </c>
      <c r="B577" s="2">
        <v>-1.91E-20</v>
      </c>
      <c r="C577" s="2">
        <f t="shared" si="8"/>
        <v>1.0917E-19</v>
      </c>
      <c r="D577" s="2">
        <f>B577*Cal!$A$20</f>
        <v>-3.786400645551745E-13</v>
      </c>
    </row>
    <row r="578" spans="1:4" ht="12.75">
      <c r="A578">
        <v>61.1</v>
      </c>
      <c r="B578" s="2">
        <v>1.19E-20</v>
      </c>
      <c r="C578" s="2">
        <f t="shared" si="8"/>
        <v>1.4017000000000002E-19</v>
      </c>
      <c r="D578" s="2">
        <f>B578*Cal!$A$20</f>
        <v>2.3590663707887836E-13</v>
      </c>
    </row>
    <row r="579" spans="1:4" ht="12.75">
      <c r="A579">
        <v>61.2</v>
      </c>
      <c r="B579" s="2">
        <v>3.01E-20</v>
      </c>
      <c r="C579" s="2">
        <f t="shared" si="8"/>
        <v>1.5837000000000002E-19</v>
      </c>
      <c r="D579" s="2">
        <f>B579*Cal!$A$20</f>
        <v>5.967050231995158E-13</v>
      </c>
    </row>
    <row r="580" spans="1:4" ht="12.75">
      <c r="A580">
        <v>61.3</v>
      </c>
      <c r="B580" s="2">
        <v>1.19E-20</v>
      </c>
      <c r="C580" s="2">
        <f t="shared" si="8"/>
        <v>1.4017000000000002E-19</v>
      </c>
      <c r="D580" s="2">
        <f>B580*Cal!$A$20</f>
        <v>2.3590663707887836E-13</v>
      </c>
    </row>
    <row r="581" spans="1:4" ht="12.75">
      <c r="A581">
        <v>61.4</v>
      </c>
      <c r="B581" s="2">
        <v>5.07E-21</v>
      </c>
      <c r="C581" s="2">
        <f t="shared" si="8"/>
        <v>1.3334000000000002E-19</v>
      </c>
      <c r="D581" s="2">
        <f>B581*Cal!$A$20</f>
        <v>1.0050812184789187E-13</v>
      </c>
    </row>
    <row r="582" spans="1:4" ht="12.75">
      <c r="A582">
        <v>61.5</v>
      </c>
      <c r="B582" s="2">
        <v>1.73E-19</v>
      </c>
      <c r="C582" s="2">
        <f t="shared" si="8"/>
        <v>3.0127E-19</v>
      </c>
      <c r="D582" s="2">
        <f>B582*Cal!$A$20</f>
        <v>3.4295670768610047E-12</v>
      </c>
    </row>
    <row r="583" spans="1:4" ht="12.75">
      <c r="A583">
        <v>61.6</v>
      </c>
      <c r="B583" s="2">
        <v>-2.98E-20</v>
      </c>
      <c r="C583" s="2">
        <f t="shared" si="8"/>
        <v>9.847E-20</v>
      </c>
      <c r="D583" s="2">
        <f>B583*Cal!$A$20</f>
        <v>-5.907577970546702E-13</v>
      </c>
    </row>
    <row r="584" spans="1:4" ht="12.75">
      <c r="A584">
        <v>61.7</v>
      </c>
      <c r="B584" s="2">
        <v>8.6E-20</v>
      </c>
      <c r="C584" s="2">
        <f aca="true" t="shared" si="9" ref="C584:C647">B584-$B$6*1.01</f>
        <v>2.1427E-19</v>
      </c>
      <c r="D584" s="2">
        <f>B584*Cal!$A$20</f>
        <v>1.7048714948557596E-12</v>
      </c>
    </row>
    <row r="585" spans="1:4" ht="12.75">
      <c r="A585">
        <v>61.8</v>
      </c>
      <c r="B585" s="2">
        <v>6.74E-20</v>
      </c>
      <c r="C585" s="2">
        <f t="shared" si="9"/>
        <v>1.9567E-19</v>
      </c>
      <c r="D585" s="2">
        <f>B585*Cal!$A$20</f>
        <v>1.3361434738753278E-12</v>
      </c>
    </row>
    <row r="586" spans="1:4" ht="12.75">
      <c r="A586">
        <v>61.9</v>
      </c>
      <c r="B586" s="2">
        <v>8.71E-20</v>
      </c>
      <c r="C586" s="2">
        <f t="shared" si="9"/>
        <v>2.1537E-19</v>
      </c>
      <c r="D586" s="2">
        <f>B586*Cal!$A$20</f>
        <v>1.7266779907201938E-12</v>
      </c>
    </row>
    <row r="587" spans="1:4" ht="12.75">
      <c r="A587">
        <v>62</v>
      </c>
      <c r="B587" s="2">
        <v>6.8E-20</v>
      </c>
      <c r="C587" s="2">
        <f t="shared" si="9"/>
        <v>1.9627E-19</v>
      </c>
      <c r="D587" s="2">
        <f>B587*Cal!$A$20</f>
        <v>1.348037926165019E-12</v>
      </c>
    </row>
    <row r="588" spans="1:4" ht="12.75">
      <c r="A588">
        <v>62.1</v>
      </c>
      <c r="B588" s="2">
        <v>2.98E-21</v>
      </c>
      <c r="C588" s="2">
        <f t="shared" si="9"/>
        <v>1.3125E-19</v>
      </c>
      <c r="D588" s="2">
        <f>B588*Cal!$A$20</f>
        <v>5.907577970546702E-14</v>
      </c>
    </row>
    <row r="589" spans="1:4" ht="12.75">
      <c r="A589">
        <v>62.2</v>
      </c>
      <c r="B589" s="2">
        <v>6.77E-20</v>
      </c>
      <c r="C589" s="2">
        <f t="shared" si="9"/>
        <v>1.9597000000000002E-19</v>
      </c>
      <c r="D589" s="2">
        <f>B589*Cal!$A$20</f>
        <v>1.3420907000201734E-12</v>
      </c>
    </row>
    <row r="590" spans="1:4" ht="12.75">
      <c r="A590">
        <v>62.3</v>
      </c>
      <c r="B590" s="2">
        <v>8.42E-20</v>
      </c>
      <c r="C590" s="2">
        <f t="shared" si="9"/>
        <v>2.1247E-19</v>
      </c>
      <c r="D590" s="2">
        <f>B590*Cal!$A$20</f>
        <v>1.6691881379866855E-12</v>
      </c>
    </row>
    <row r="591" spans="1:4" ht="12.75">
      <c r="A591">
        <v>62.4</v>
      </c>
      <c r="B591" s="2">
        <v>5.1E-20</v>
      </c>
      <c r="C591" s="2">
        <f t="shared" si="9"/>
        <v>1.7927000000000001E-19</v>
      </c>
      <c r="D591" s="2">
        <f>B591*Cal!$A$20</f>
        <v>1.0110284446237645E-12</v>
      </c>
    </row>
    <row r="592" spans="1:4" ht="12.75">
      <c r="A592">
        <v>62.5</v>
      </c>
      <c r="B592" s="2">
        <v>6.71E-20</v>
      </c>
      <c r="C592" s="2">
        <f t="shared" si="9"/>
        <v>1.9537E-19</v>
      </c>
      <c r="D592" s="2">
        <f>B592*Cal!$A$20</f>
        <v>1.3301962477304821E-12</v>
      </c>
    </row>
    <row r="593" spans="1:4" ht="12.75">
      <c r="A593">
        <v>62.6</v>
      </c>
      <c r="B593" s="2">
        <v>1.5E-19</v>
      </c>
      <c r="C593" s="2">
        <f t="shared" si="9"/>
        <v>2.7827E-19</v>
      </c>
      <c r="D593" s="2">
        <f>B593*Cal!$A$20</f>
        <v>2.9736130724228365E-12</v>
      </c>
    </row>
    <row r="594" spans="1:4" ht="12.75">
      <c r="A594">
        <v>62.7</v>
      </c>
      <c r="B594" s="2">
        <v>3.31E-20</v>
      </c>
      <c r="C594" s="2">
        <f t="shared" si="9"/>
        <v>1.6137E-19</v>
      </c>
      <c r="D594" s="2">
        <f>B594*Cal!$A$20</f>
        <v>6.561772846479725E-13</v>
      </c>
    </row>
    <row r="595" spans="1:4" ht="12.75">
      <c r="A595">
        <v>62.8</v>
      </c>
      <c r="B595" s="2">
        <v>1.43E-19</v>
      </c>
      <c r="C595" s="2">
        <f t="shared" si="9"/>
        <v>2.7127E-19</v>
      </c>
      <c r="D595" s="2">
        <f>B595*Cal!$A$20</f>
        <v>2.8348444623764377E-12</v>
      </c>
    </row>
    <row r="596" spans="1:4" ht="12.75">
      <c r="A596">
        <v>62.9</v>
      </c>
      <c r="B596" s="2">
        <v>8.54E-20</v>
      </c>
      <c r="C596" s="2">
        <f t="shared" si="9"/>
        <v>2.1367E-19</v>
      </c>
      <c r="D596" s="2">
        <f>B596*Cal!$A$20</f>
        <v>1.692977042566068E-12</v>
      </c>
    </row>
    <row r="597" spans="1:4" ht="12.75">
      <c r="A597">
        <v>63</v>
      </c>
      <c r="B597" s="2">
        <v>6.57E-20</v>
      </c>
      <c r="C597" s="2">
        <f t="shared" si="9"/>
        <v>1.9397E-19</v>
      </c>
      <c r="D597" s="2">
        <f>B597*Cal!$A$20</f>
        <v>1.3024425257212024E-12</v>
      </c>
    </row>
    <row r="598" spans="1:4" ht="12.75">
      <c r="A598">
        <v>63.1</v>
      </c>
      <c r="B598" s="2">
        <v>5.94E-20</v>
      </c>
      <c r="C598" s="2">
        <f t="shared" si="9"/>
        <v>1.8767E-19</v>
      </c>
      <c r="D598" s="2">
        <f>B598*Cal!$A$20</f>
        <v>1.1775507766794432E-12</v>
      </c>
    </row>
    <row r="599" spans="1:4" ht="12.75">
      <c r="A599">
        <v>63.2</v>
      </c>
      <c r="B599" s="2">
        <v>8.39E-20</v>
      </c>
      <c r="C599" s="2">
        <f t="shared" si="9"/>
        <v>2.1217000000000002E-19</v>
      </c>
      <c r="D599" s="2">
        <f>B599*Cal!$A$20</f>
        <v>1.66324091184184E-12</v>
      </c>
    </row>
    <row r="600" spans="1:4" ht="12.75">
      <c r="A600">
        <v>63.3</v>
      </c>
      <c r="B600" s="2">
        <v>7.49E-20</v>
      </c>
      <c r="C600" s="2">
        <f t="shared" si="9"/>
        <v>2.0317000000000001E-19</v>
      </c>
      <c r="D600" s="2">
        <f>B600*Cal!$A$20</f>
        <v>1.4848241274964695E-12</v>
      </c>
    </row>
    <row r="601" spans="1:4" ht="12.75">
      <c r="A601">
        <v>63.4</v>
      </c>
      <c r="B601" s="2">
        <v>-1.49E-20</v>
      </c>
      <c r="C601" s="2">
        <f t="shared" si="9"/>
        <v>1.1337000000000002E-19</v>
      </c>
      <c r="D601" s="2">
        <f>B601*Cal!$A$20</f>
        <v>-2.953788985273351E-13</v>
      </c>
    </row>
    <row r="602" spans="1:4" ht="12.75">
      <c r="A602">
        <v>63.5</v>
      </c>
      <c r="B602" s="2">
        <v>1.41E-19</v>
      </c>
      <c r="C602" s="2">
        <f t="shared" si="9"/>
        <v>2.6927E-19</v>
      </c>
      <c r="D602" s="2">
        <f>B602*Cal!$A$20</f>
        <v>2.7951962880774665E-12</v>
      </c>
    </row>
    <row r="603" spans="1:4" ht="12.75">
      <c r="A603">
        <v>63.6</v>
      </c>
      <c r="B603" s="2">
        <v>6.66E-20</v>
      </c>
      <c r="C603" s="2">
        <f t="shared" si="9"/>
        <v>1.9487E-19</v>
      </c>
      <c r="D603" s="2">
        <f>B603*Cal!$A$20</f>
        <v>1.3202842041557393E-12</v>
      </c>
    </row>
    <row r="604" spans="1:4" ht="12.75">
      <c r="A604">
        <v>63.7</v>
      </c>
      <c r="B604" s="2">
        <v>1.01E-20</v>
      </c>
      <c r="C604" s="2">
        <f t="shared" si="9"/>
        <v>1.3837E-19</v>
      </c>
      <c r="D604" s="2">
        <f>B604*Cal!$A$20</f>
        <v>2.0022328020980433E-13</v>
      </c>
    </row>
    <row r="605" spans="1:4" ht="12.75">
      <c r="A605">
        <v>63.8</v>
      </c>
      <c r="B605" s="2">
        <v>5.16E-20</v>
      </c>
      <c r="C605" s="2">
        <f t="shared" si="9"/>
        <v>1.7987E-19</v>
      </c>
      <c r="D605" s="2">
        <f>B605*Cal!$A$20</f>
        <v>1.0229228969134556E-12</v>
      </c>
    </row>
    <row r="606" spans="1:4" ht="12.75">
      <c r="A606">
        <v>63.9</v>
      </c>
      <c r="B606" s="2">
        <v>1.5E-19</v>
      </c>
      <c r="C606" s="2">
        <f t="shared" si="9"/>
        <v>2.7827E-19</v>
      </c>
      <c r="D606" s="2">
        <f>B606*Cal!$A$20</f>
        <v>2.9736130724228365E-12</v>
      </c>
    </row>
    <row r="607" spans="1:4" ht="12.75">
      <c r="A607">
        <v>64</v>
      </c>
      <c r="B607" s="2">
        <v>1.86E-19</v>
      </c>
      <c r="C607" s="2">
        <f t="shared" si="9"/>
        <v>3.1427000000000004E-19</v>
      </c>
      <c r="D607" s="2">
        <f>B607*Cal!$A$20</f>
        <v>3.6872802098043175E-12</v>
      </c>
    </row>
    <row r="608" spans="1:4" ht="12.75">
      <c r="A608">
        <v>64.1</v>
      </c>
      <c r="B608" s="2">
        <v>1.08E-19</v>
      </c>
      <c r="C608" s="2">
        <f t="shared" si="9"/>
        <v>2.3627E-19</v>
      </c>
      <c r="D608" s="2">
        <f>B608*Cal!$A$20</f>
        <v>2.1410014121444423E-12</v>
      </c>
    </row>
    <row r="609" spans="1:4" ht="12.75">
      <c r="A609">
        <v>64.2</v>
      </c>
      <c r="B609" s="2">
        <v>1.25E-19</v>
      </c>
      <c r="C609" s="2">
        <f t="shared" si="9"/>
        <v>2.5327000000000004E-19</v>
      </c>
      <c r="D609" s="2">
        <f>B609*Cal!$A$20</f>
        <v>2.4780108936856974E-12</v>
      </c>
    </row>
    <row r="610" spans="1:4" ht="12.75">
      <c r="A610">
        <v>64.3</v>
      </c>
      <c r="B610" s="2">
        <v>1.54E-19</v>
      </c>
      <c r="C610" s="2">
        <f t="shared" si="9"/>
        <v>2.8227000000000004E-19</v>
      </c>
      <c r="D610" s="2">
        <f>B610*Cal!$A$20</f>
        <v>3.052909421020779E-12</v>
      </c>
    </row>
    <row r="611" spans="1:4" ht="12.75">
      <c r="A611">
        <v>64.4</v>
      </c>
      <c r="B611" s="2">
        <v>1.64E-19</v>
      </c>
      <c r="C611" s="2">
        <f t="shared" si="9"/>
        <v>2.9227E-19</v>
      </c>
      <c r="D611" s="2">
        <f>B611*Cal!$A$20</f>
        <v>3.2511502925156348E-12</v>
      </c>
    </row>
    <row r="612" spans="1:4" ht="12.75">
      <c r="A612">
        <v>64.5</v>
      </c>
      <c r="B612" s="2">
        <v>-6.86E-21</v>
      </c>
      <c r="C612" s="2">
        <f t="shared" si="9"/>
        <v>1.2141000000000001E-19</v>
      </c>
      <c r="D612" s="2">
        <f>B612*Cal!$A$20</f>
        <v>-1.3599323784547105E-13</v>
      </c>
    </row>
    <row r="613" spans="1:4" ht="12.75">
      <c r="A613">
        <v>64.6</v>
      </c>
      <c r="B613" s="2">
        <v>6.18E-20</v>
      </c>
      <c r="C613" s="2">
        <f t="shared" si="9"/>
        <v>1.9007000000000001E-19</v>
      </c>
      <c r="D613" s="2">
        <f>B613*Cal!$A$20</f>
        <v>1.2251285858382087E-12</v>
      </c>
    </row>
    <row r="614" spans="1:4" ht="12.75">
      <c r="A614">
        <v>64.7</v>
      </c>
      <c r="B614" s="2">
        <v>4.57E-20</v>
      </c>
      <c r="C614" s="2">
        <f t="shared" si="9"/>
        <v>1.7397E-19</v>
      </c>
      <c r="D614" s="2">
        <f>B614*Cal!$A$20</f>
        <v>9.059607827314908E-13</v>
      </c>
    </row>
    <row r="615" spans="1:4" ht="12.75">
      <c r="A615">
        <v>64.8</v>
      </c>
      <c r="B615" s="2">
        <v>-5.25E-20</v>
      </c>
      <c r="C615" s="2">
        <f t="shared" si="9"/>
        <v>7.577000000000001E-20</v>
      </c>
      <c r="D615" s="2">
        <f>B615*Cal!$A$20</f>
        <v>-1.0407645753479927E-12</v>
      </c>
    </row>
    <row r="616" spans="1:4" ht="12.75">
      <c r="A616">
        <v>64.9</v>
      </c>
      <c r="B616" s="2">
        <v>3.19E-20</v>
      </c>
      <c r="C616" s="2">
        <f t="shared" si="9"/>
        <v>1.6017E-19</v>
      </c>
      <c r="D616" s="2">
        <f>B616*Cal!$A$20</f>
        <v>6.323883800685899E-13</v>
      </c>
    </row>
    <row r="617" spans="1:4" ht="12.75">
      <c r="A617">
        <v>65</v>
      </c>
      <c r="B617" s="2">
        <v>-4.89E-20</v>
      </c>
      <c r="C617" s="2">
        <f t="shared" si="9"/>
        <v>7.937000000000001E-20</v>
      </c>
      <c r="D617" s="2">
        <f>B617*Cal!$A$20</f>
        <v>-9.693978616098447E-13</v>
      </c>
    </row>
    <row r="618" spans="1:4" ht="12.75">
      <c r="A618">
        <v>65.1</v>
      </c>
      <c r="B618" s="2">
        <v>-5.82E-20</v>
      </c>
      <c r="C618" s="2">
        <f t="shared" si="9"/>
        <v>7.007000000000001E-20</v>
      </c>
      <c r="D618" s="2">
        <f>B618*Cal!$A$20</f>
        <v>-1.1537618721000605E-12</v>
      </c>
    </row>
    <row r="619" spans="1:4" ht="12.75">
      <c r="A619">
        <v>65.2</v>
      </c>
      <c r="B619" s="2">
        <v>-7.16E-21</v>
      </c>
      <c r="C619" s="2">
        <f t="shared" si="9"/>
        <v>1.2111E-19</v>
      </c>
      <c r="D619" s="2">
        <f>B619*Cal!$A$20</f>
        <v>-1.4194046399031674E-13</v>
      </c>
    </row>
    <row r="620" spans="1:4" ht="12.75">
      <c r="A620">
        <v>65.3</v>
      </c>
      <c r="B620" s="2">
        <v>-4.92E-20</v>
      </c>
      <c r="C620" s="2">
        <f t="shared" si="9"/>
        <v>7.907000000000001E-20</v>
      </c>
      <c r="D620" s="2">
        <f>B620*Cal!$A$20</f>
        <v>-9.753450877546905E-13</v>
      </c>
    </row>
    <row r="621" spans="1:4" ht="12.75">
      <c r="A621">
        <v>65.4</v>
      </c>
      <c r="B621" s="2">
        <v>-2.6E-20</v>
      </c>
      <c r="C621" s="2">
        <f t="shared" si="9"/>
        <v>1.0227000000000001E-19</v>
      </c>
      <c r="D621" s="2">
        <f>B621*Cal!$A$20</f>
        <v>-5.15426265886625E-13</v>
      </c>
    </row>
    <row r="622" spans="1:4" ht="12.75">
      <c r="A622">
        <v>65.5</v>
      </c>
      <c r="B622" s="2">
        <v>-2.69E-20</v>
      </c>
      <c r="C622" s="2">
        <f t="shared" si="9"/>
        <v>1.0137E-19</v>
      </c>
      <c r="D622" s="2">
        <f>B622*Cal!$A$20</f>
        <v>-5.33267944321162E-13</v>
      </c>
    </row>
    <row r="623" spans="1:4" ht="12.75">
      <c r="A623">
        <v>65.6</v>
      </c>
      <c r="B623" s="2">
        <v>2.66E-20</v>
      </c>
      <c r="C623" s="2">
        <f t="shared" si="9"/>
        <v>1.5487E-19</v>
      </c>
      <c r="D623" s="2">
        <f>B623*Cal!$A$20</f>
        <v>5.273207181763163E-13</v>
      </c>
    </row>
    <row r="624" spans="1:4" ht="12.75">
      <c r="A624">
        <v>65.7</v>
      </c>
      <c r="B624" s="2">
        <v>-3.07E-20</v>
      </c>
      <c r="C624" s="2">
        <f t="shared" si="9"/>
        <v>9.757E-20</v>
      </c>
      <c r="D624" s="2">
        <f>B624*Cal!$A$20</f>
        <v>-6.085994754892072E-13</v>
      </c>
    </row>
    <row r="625" spans="1:4" ht="12.75">
      <c r="A625">
        <v>65.8</v>
      </c>
      <c r="B625" s="2">
        <v>6.27E-21</v>
      </c>
      <c r="C625" s="2">
        <f t="shared" si="9"/>
        <v>1.3454E-19</v>
      </c>
      <c r="D625" s="2">
        <f>B625*Cal!$A$20</f>
        <v>1.2429702642727459E-13</v>
      </c>
    </row>
    <row r="626" spans="1:4" ht="12.75">
      <c r="A626">
        <v>65.9</v>
      </c>
      <c r="B626" s="2">
        <v>-2.6E-20</v>
      </c>
      <c r="C626" s="2">
        <f t="shared" si="9"/>
        <v>1.0227000000000001E-19</v>
      </c>
      <c r="D626" s="2">
        <f>B626*Cal!$A$20</f>
        <v>-5.15426265886625E-13</v>
      </c>
    </row>
    <row r="627" spans="1:4" ht="12.75">
      <c r="A627">
        <v>66</v>
      </c>
      <c r="B627" s="2">
        <v>-4.3E-20</v>
      </c>
      <c r="C627" s="2">
        <f t="shared" si="9"/>
        <v>8.527E-20</v>
      </c>
      <c r="D627" s="2">
        <f>B627*Cal!$A$20</f>
        <v>-8.524357474278798E-13</v>
      </c>
    </row>
    <row r="628" spans="1:4" ht="12.75">
      <c r="A628">
        <v>66.1</v>
      </c>
      <c r="B628" s="2">
        <v>1.3E-19</v>
      </c>
      <c r="C628" s="2">
        <f t="shared" si="9"/>
        <v>2.5827E-19</v>
      </c>
      <c r="D628" s="2">
        <f>B628*Cal!$A$20</f>
        <v>2.577131329433125E-12</v>
      </c>
    </row>
    <row r="629" spans="1:4" ht="12.75">
      <c r="A629">
        <v>66.2</v>
      </c>
      <c r="B629" s="2">
        <v>3.25E-20</v>
      </c>
      <c r="C629" s="2">
        <f t="shared" si="9"/>
        <v>1.6077E-19</v>
      </c>
      <c r="D629" s="2">
        <f>B629*Cal!$A$20</f>
        <v>6.442828323582812E-13</v>
      </c>
    </row>
    <row r="630" spans="1:4" ht="12.75">
      <c r="A630">
        <v>66.3</v>
      </c>
      <c r="B630" s="2">
        <v>4.18E-20</v>
      </c>
      <c r="C630" s="2">
        <f t="shared" si="9"/>
        <v>1.7007E-19</v>
      </c>
      <c r="D630" s="2">
        <f>B630*Cal!$A$20</f>
        <v>8.28646842848497E-13</v>
      </c>
    </row>
    <row r="631" spans="1:4" ht="12.75">
      <c r="A631">
        <v>66.4</v>
      </c>
      <c r="B631" s="2">
        <v>-2.36E-20</v>
      </c>
      <c r="C631" s="2">
        <f t="shared" si="9"/>
        <v>1.0467E-19</v>
      </c>
      <c r="D631" s="2">
        <f>B631*Cal!$A$20</f>
        <v>-4.678484567278597E-13</v>
      </c>
    </row>
    <row r="632" spans="1:4" ht="12.75">
      <c r="A632">
        <v>66.5</v>
      </c>
      <c r="B632" s="2">
        <v>4.63E-20</v>
      </c>
      <c r="C632" s="2">
        <f t="shared" si="9"/>
        <v>1.7457E-19</v>
      </c>
      <c r="D632" s="2">
        <f>B632*Cal!$A$20</f>
        <v>9.178552350211822E-13</v>
      </c>
    </row>
    <row r="633" spans="1:4" ht="12.75">
      <c r="A633">
        <v>66.6</v>
      </c>
      <c r="B633" s="2">
        <v>3.16E-20</v>
      </c>
      <c r="C633" s="2">
        <f t="shared" si="9"/>
        <v>1.5987000000000002E-19</v>
      </c>
      <c r="D633" s="2">
        <f>B633*Cal!$A$20</f>
        <v>6.264411539237442E-13</v>
      </c>
    </row>
    <row r="634" spans="1:4" ht="12.75">
      <c r="A634">
        <v>66.7</v>
      </c>
      <c r="B634" s="2">
        <v>-5.76E-20</v>
      </c>
      <c r="C634" s="2">
        <f t="shared" si="9"/>
        <v>7.067000000000001E-20</v>
      </c>
      <c r="D634" s="2">
        <f>B634*Cal!$A$20</f>
        <v>-1.1418674198103692E-12</v>
      </c>
    </row>
    <row r="635" spans="1:4" ht="12.75">
      <c r="A635">
        <v>66.8</v>
      </c>
      <c r="B635" s="2">
        <v>-4.06E-20</v>
      </c>
      <c r="C635" s="2">
        <f t="shared" si="9"/>
        <v>8.767000000000001E-20</v>
      </c>
      <c r="D635" s="2">
        <f>B635*Cal!$A$20</f>
        <v>-8.048579382691144E-13</v>
      </c>
    </row>
    <row r="636" spans="1:4" ht="12.75">
      <c r="A636">
        <v>66.9</v>
      </c>
      <c r="B636" s="2">
        <v>-5.97E-22</v>
      </c>
      <c r="C636" s="2">
        <f t="shared" si="9"/>
        <v>1.2767300000000001E-19</v>
      </c>
      <c r="D636" s="2">
        <f>B636*Cal!$A$20</f>
        <v>-1.183498002824289E-14</v>
      </c>
    </row>
    <row r="637" spans="1:4" ht="12.75">
      <c r="A637">
        <v>67</v>
      </c>
      <c r="B637" s="2">
        <v>5.97E-20</v>
      </c>
      <c r="C637" s="2">
        <f t="shared" si="9"/>
        <v>1.8797E-19</v>
      </c>
      <c r="D637" s="2">
        <f>B637*Cal!$A$20</f>
        <v>1.1834980028242889E-12</v>
      </c>
    </row>
    <row r="638" spans="1:4" ht="12.75">
      <c r="A638">
        <v>67.1</v>
      </c>
      <c r="B638" s="2">
        <v>2.95E-20</v>
      </c>
      <c r="C638" s="2">
        <f t="shared" si="9"/>
        <v>1.5777E-19</v>
      </c>
      <c r="D638" s="2">
        <f>B638*Cal!$A$20</f>
        <v>5.848105709098245E-13</v>
      </c>
    </row>
    <row r="639" spans="1:4" ht="12.75">
      <c r="A639">
        <v>67.2</v>
      </c>
      <c r="B639" s="2">
        <v>2.54E-20</v>
      </c>
      <c r="C639" s="2">
        <f t="shared" si="9"/>
        <v>1.5367E-19</v>
      </c>
      <c r="D639" s="2">
        <f>B639*Cal!$A$20</f>
        <v>5.035318135969337E-13</v>
      </c>
    </row>
    <row r="640" spans="1:4" ht="12.75">
      <c r="A640">
        <v>67.3</v>
      </c>
      <c r="B640" s="2">
        <v>8.98E-20</v>
      </c>
      <c r="C640" s="2">
        <f t="shared" si="9"/>
        <v>2.1807000000000003E-19</v>
      </c>
      <c r="D640" s="2">
        <f>B640*Cal!$A$20</f>
        <v>1.7802030260238048E-12</v>
      </c>
    </row>
    <row r="641" spans="1:4" ht="12.75">
      <c r="A641">
        <v>67.4</v>
      </c>
      <c r="B641" s="2">
        <v>-9.25E-21</v>
      </c>
      <c r="C641" s="2">
        <f t="shared" si="9"/>
        <v>1.1902000000000001E-19</v>
      </c>
      <c r="D641" s="2">
        <f>B641*Cal!$A$20</f>
        <v>-1.8337280613274158E-13</v>
      </c>
    </row>
    <row r="642" spans="1:4" ht="12.75">
      <c r="A642">
        <v>67.5</v>
      </c>
      <c r="B642" s="2">
        <v>2.63E-20</v>
      </c>
      <c r="C642" s="2">
        <f t="shared" si="9"/>
        <v>1.5457000000000001E-19</v>
      </c>
      <c r="D642" s="2">
        <f>B642*Cal!$A$20</f>
        <v>5.213734920314707E-13</v>
      </c>
    </row>
    <row r="643" spans="1:4" ht="12.75">
      <c r="A643">
        <v>67.6</v>
      </c>
      <c r="B643" s="2">
        <v>7.46E-20</v>
      </c>
      <c r="C643" s="2">
        <f t="shared" si="9"/>
        <v>2.0287E-19</v>
      </c>
      <c r="D643" s="2">
        <f>B643*Cal!$A$20</f>
        <v>1.478876901351624E-12</v>
      </c>
    </row>
    <row r="644" spans="1:4" ht="12.75">
      <c r="A644">
        <v>67.7</v>
      </c>
      <c r="B644" s="2">
        <v>5.85E-20</v>
      </c>
      <c r="C644" s="2">
        <f t="shared" si="9"/>
        <v>1.8677E-19</v>
      </c>
      <c r="D644" s="2">
        <f>B644*Cal!$A$20</f>
        <v>1.1597090982449063E-12</v>
      </c>
    </row>
    <row r="645" spans="1:4" ht="12.75">
      <c r="A645">
        <v>67.8</v>
      </c>
      <c r="B645" s="2">
        <v>3.64E-20</v>
      </c>
      <c r="C645" s="2">
        <f t="shared" si="9"/>
        <v>1.6467E-19</v>
      </c>
      <c r="D645" s="2">
        <f>B645*Cal!$A$20</f>
        <v>7.215967722412749E-13</v>
      </c>
    </row>
    <row r="646" spans="1:4" ht="12.75">
      <c r="A646">
        <v>67.9</v>
      </c>
      <c r="B646" s="2">
        <v>2.35E-19</v>
      </c>
      <c r="C646" s="2">
        <f t="shared" si="9"/>
        <v>3.6327000000000003E-19</v>
      </c>
      <c r="D646" s="2">
        <f>B646*Cal!$A$20</f>
        <v>4.658660480129111E-12</v>
      </c>
    </row>
    <row r="647" spans="1:4" ht="12.75">
      <c r="A647">
        <v>68</v>
      </c>
      <c r="B647" s="2">
        <v>2E-19</v>
      </c>
      <c r="C647" s="2">
        <f t="shared" si="9"/>
        <v>3.2827000000000003E-19</v>
      </c>
      <c r="D647" s="2">
        <f>B647*Cal!$A$20</f>
        <v>3.964817429897115E-12</v>
      </c>
    </row>
    <row r="648" spans="1:4" ht="12.75">
      <c r="A648">
        <v>68.1</v>
      </c>
      <c r="B648" s="2">
        <v>4.6E-20</v>
      </c>
      <c r="C648" s="2">
        <f aca="true" t="shared" si="10" ref="C648:C711">B648-$B$6*1.01</f>
        <v>1.7427000000000002E-19</v>
      </c>
      <c r="D648" s="2">
        <f>B648*Cal!$A$20</f>
        <v>9.119080088763366E-13</v>
      </c>
    </row>
    <row r="649" spans="1:4" ht="12.75">
      <c r="A649">
        <v>68.2</v>
      </c>
      <c r="B649" s="2">
        <v>-6.27E-21</v>
      </c>
      <c r="C649" s="2">
        <f t="shared" si="10"/>
        <v>1.22E-19</v>
      </c>
      <c r="D649" s="2">
        <f>B649*Cal!$A$20</f>
        <v>-1.2429702642727459E-13</v>
      </c>
    </row>
    <row r="650" spans="1:4" ht="12.75">
      <c r="A650">
        <v>68.3</v>
      </c>
      <c r="B650" s="2">
        <v>5.58E-20</v>
      </c>
      <c r="C650" s="2">
        <f t="shared" si="10"/>
        <v>1.8407E-19</v>
      </c>
      <c r="D650" s="2">
        <f>B650*Cal!$A$20</f>
        <v>1.1061840629412952E-12</v>
      </c>
    </row>
    <row r="651" spans="1:4" ht="12.75">
      <c r="A651">
        <v>68.4</v>
      </c>
      <c r="B651" s="2">
        <v>7.4E-20</v>
      </c>
      <c r="C651" s="2">
        <f t="shared" si="10"/>
        <v>2.0227E-19</v>
      </c>
      <c r="D651" s="2">
        <f>B651*Cal!$A$20</f>
        <v>1.4669824490619326E-12</v>
      </c>
    </row>
    <row r="652" spans="1:4" ht="12.75">
      <c r="A652">
        <v>68.5</v>
      </c>
      <c r="B652" s="2">
        <v>5.16E-20</v>
      </c>
      <c r="C652" s="2">
        <f t="shared" si="10"/>
        <v>1.7987E-19</v>
      </c>
      <c r="D652" s="2">
        <f>B652*Cal!$A$20</f>
        <v>1.0229228969134556E-12</v>
      </c>
    </row>
    <row r="653" spans="1:4" ht="12.75">
      <c r="A653">
        <v>68.6</v>
      </c>
      <c r="B653" s="2">
        <v>6.74E-20</v>
      </c>
      <c r="C653" s="2">
        <f t="shared" si="10"/>
        <v>1.9567E-19</v>
      </c>
      <c r="D653" s="2">
        <f>B653*Cal!$A$20</f>
        <v>1.3361434738753278E-12</v>
      </c>
    </row>
    <row r="654" spans="1:4" ht="12.75">
      <c r="A654">
        <v>68.7</v>
      </c>
      <c r="B654" s="2">
        <v>3.28E-21</v>
      </c>
      <c r="C654" s="2">
        <f t="shared" si="10"/>
        <v>1.3155E-19</v>
      </c>
      <c r="D654" s="2">
        <f>B654*Cal!$A$20</f>
        <v>6.50230058503127E-14</v>
      </c>
    </row>
    <row r="655" spans="1:4" ht="12.75">
      <c r="A655">
        <v>68.8</v>
      </c>
      <c r="B655" s="2">
        <v>2.72E-20</v>
      </c>
      <c r="C655" s="2">
        <f t="shared" si="10"/>
        <v>1.5547000000000002E-19</v>
      </c>
      <c r="D655" s="2">
        <f>B655*Cal!$A$20</f>
        <v>5.392151704660077E-13</v>
      </c>
    </row>
    <row r="656" spans="1:4" ht="12.75">
      <c r="A656">
        <v>68.9</v>
      </c>
      <c r="B656" s="2">
        <v>-5.28E-20</v>
      </c>
      <c r="C656" s="2">
        <f t="shared" si="10"/>
        <v>7.547000000000001E-20</v>
      </c>
      <c r="D656" s="2">
        <f>B656*Cal!$A$20</f>
        <v>-1.0467118014928386E-12</v>
      </c>
    </row>
    <row r="657" spans="1:4" ht="12.75">
      <c r="A657">
        <v>69</v>
      </c>
      <c r="B657" s="2">
        <v>2.45E-20</v>
      </c>
      <c r="C657" s="2">
        <f t="shared" si="10"/>
        <v>1.5277E-19</v>
      </c>
      <c r="D657" s="2">
        <f>B657*Cal!$A$20</f>
        <v>4.856901351623967E-13</v>
      </c>
    </row>
    <row r="658" spans="1:4" ht="12.75">
      <c r="A658">
        <v>69.1</v>
      </c>
      <c r="B658" s="2">
        <v>-8.06E-21</v>
      </c>
      <c r="C658" s="2">
        <f t="shared" si="10"/>
        <v>1.2021E-19</v>
      </c>
      <c r="D658" s="2">
        <f>B658*Cal!$A$20</f>
        <v>-1.5978214242485376E-13</v>
      </c>
    </row>
    <row r="659" spans="1:4" ht="12.75">
      <c r="A659">
        <v>69.2</v>
      </c>
      <c r="B659" s="2">
        <v>-2.12E-20</v>
      </c>
      <c r="C659" s="2">
        <f t="shared" si="10"/>
        <v>1.0707E-19</v>
      </c>
      <c r="D659" s="2">
        <f>B659*Cal!$A$20</f>
        <v>-4.202706475690942E-13</v>
      </c>
    </row>
    <row r="660" spans="1:4" ht="12.75">
      <c r="A660">
        <v>69.3</v>
      </c>
      <c r="B660" s="2">
        <v>2.95E-20</v>
      </c>
      <c r="C660" s="2">
        <f t="shared" si="10"/>
        <v>1.5777E-19</v>
      </c>
      <c r="D660" s="2">
        <f>B660*Cal!$A$20</f>
        <v>5.848105709098245E-13</v>
      </c>
    </row>
    <row r="661" spans="1:4" ht="12.75">
      <c r="A661">
        <v>69.4</v>
      </c>
      <c r="B661" s="2">
        <v>4.78E-21</v>
      </c>
      <c r="C661" s="2">
        <f t="shared" si="10"/>
        <v>1.3305E-19</v>
      </c>
      <c r="D661" s="2">
        <f>B661*Cal!$A$20</f>
        <v>9.475913657454106E-14</v>
      </c>
    </row>
    <row r="662" spans="1:4" ht="12.75">
      <c r="A662">
        <v>69.5</v>
      </c>
      <c r="B662" s="2">
        <v>2.21E-20</v>
      </c>
      <c r="C662" s="2">
        <f t="shared" si="10"/>
        <v>1.5037E-19</v>
      </c>
      <c r="D662" s="2">
        <f>B662*Cal!$A$20</f>
        <v>4.381123260036312E-13</v>
      </c>
    </row>
    <row r="663" spans="1:4" ht="12.75">
      <c r="A663">
        <v>69.6</v>
      </c>
      <c r="B663" s="2">
        <v>-7.01E-20</v>
      </c>
      <c r="C663" s="2">
        <f t="shared" si="10"/>
        <v>5.817E-20</v>
      </c>
      <c r="D663" s="2">
        <f>B663*Cal!$A$20</f>
        <v>-1.389668509178939E-12</v>
      </c>
    </row>
    <row r="664" spans="1:4" ht="12.75">
      <c r="A664">
        <v>69.7</v>
      </c>
      <c r="B664" s="2">
        <v>-5.22E-20</v>
      </c>
      <c r="C664" s="2">
        <f t="shared" si="10"/>
        <v>7.607000000000001E-20</v>
      </c>
      <c r="D664" s="2">
        <f>B664*Cal!$A$20</f>
        <v>-1.034817349203147E-12</v>
      </c>
    </row>
    <row r="665" spans="1:4" ht="12.75">
      <c r="A665">
        <v>69.8</v>
      </c>
      <c r="B665" s="2">
        <v>8.06E-21</v>
      </c>
      <c r="C665" s="2">
        <f t="shared" si="10"/>
        <v>1.3633000000000001E-19</v>
      </c>
      <c r="D665" s="2">
        <f>B665*Cal!$A$20</f>
        <v>1.5978214242485376E-13</v>
      </c>
    </row>
    <row r="666" spans="1:4" ht="12.75">
      <c r="A666">
        <v>69.9</v>
      </c>
      <c r="B666" s="2">
        <v>1.01E-20</v>
      </c>
      <c r="C666" s="2">
        <f t="shared" si="10"/>
        <v>1.3837E-19</v>
      </c>
      <c r="D666" s="2">
        <f>B666*Cal!$A$20</f>
        <v>2.0022328020980433E-13</v>
      </c>
    </row>
    <row r="667" spans="1:4" ht="12.75">
      <c r="A667">
        <v>70</v>
      </c>
      <c r="B667" s="2">
        <v>-7.79E-20</v>
      </c>
      <c r="C667" s="2">
        <f t="shared" si="10"/>
        <v>5.037000000000001E-20</v>
      </c>
      <c r="D667" s="2">
        <f>B667*Cal!$A$20</f>
        <v>-1.5442963889449263E-12</v>
      </c>
    </row>
    <row r="668" spans="1:4" ht="12.75">
      <c r="A668">
        <v>70.1</v>
      </c>
      <c r="B668" s="2">
        <v>-5.13E-20</v>
      </c>
      <c r="C668" s="2">
        <f t="shared" si="10"/>
        <v>7.697000000000001E-20</v>
      </c>
      <c r="D668" s="2">
        <f>B668*Cal!$A$20</f>
        <v>-1.0169756707686102E-12</v>
      </c>
    </row>
    <row r="669" spans="1:4" ht="12.75">
      <c r="A669">
        <v>70.2</v>
      </c>
      <c r="B669" s="2">
        <v>-5.31E-20</v>
      </c>
      <c r="C669" s="2">
        <f t="shared" si="10"/>
        <v>7.517E-20</v>
      </c>
      <c r="D669" s="2">
        <f>B669*Cal!$A$20</f>
        <v>-1.0526590276376842E-12</v>
      </c>
    </row>
    <row r="670" spans="1:4" ht="12.75">
      <c r="A670">
        <v>70.3</v>
      </c>
      <c r="B670" s="2">
        <v>-5.19E-20</v>
      </c>
      <c r="C670" s="2">
        <f t="shared" si="10"/>
        <v>7.637E-20</v>
      </c>
      <c r="D670" s="2">
        <f>B670*Cal!$A$20</f>
        <v>-1.0288701230583015E-12</v>
      </c>
    </row>
    <row r="671" spans="1:4" ht="12.75">
      <c r="A671">
        <v>70.4</v>
      </c>
      <c r="B671" s="2">
        <v>6.86E-21</v>
      </c>
      <c r="C671" s="2">
        <f t="shared" si="10"/>
        <v>1.3513E-19</v>
      </c>
      <c r="D671" s="2">
        <f>B671*Cal!$A$20</f>
        <v>1.3599323784547105E-13</v>
      </c>
    </row>
    <row r="672" spans="1:4" ht="12.75">
      <c r="A672">
        <v>70.5</v>
      </c>
      <c r="B672" s="2">
        <v>7.52E-20</v>
      </c>
      <c r="C672" s="2">
        <f t="shared" si="10"/>
        <v>2.0347000000000002E-19</v>
      </c>
      <c r="D672" s="2">
        <f>B672*Cal!$A$20</f>
        <v>1.4907713536413154E-12</v>
      </c>
    </row>
    <row r="673" spans="1:4" ht="12.75">
      <c r="A673">
        <v>70.6</v>
      </c>
      <c r="B673" s="2">
        <v>1.07E-20</v>
      </c>
      <c r="C673" s="2">
        <f t="shared" si="10"/>
        <v>1.3897E-19</v>
      </c>
      <c r="D673" s="2">
        <f>B673*Cal!$A$20</f>
        <v>2.1211773249949568E-13</v>
      </c>
    </row>
    <row r="674" spans="1:4" ht="12.75">
      <c r="A674">
        <v>70.7</v>
      </c>
      <c r="B674" s="2">
        <v>-8.71E-20</v>
      </c>
      <c r="C674" s="2">
        <f t="shared" si="10"/>
        <v>4.1170000000000004E-20</v>
      </c>
      <c r="D674" s="2">
        <f>B674*Cal!$A$20</f>
        <v>-1.7266779907201938E-12</v>
      </c>
    </row>
    <row r="675" spans="1:4" ht="12.75">
      <c r="A675">
        <v>70.8</v>
      </c>
      <c r="B675" s="2">
        <v>5.07E-21</v>
      </c>
      <c r="C675" s="2">
        <f t="shared" si="10"/>
        <v>1.3334000000000002E-19</v>
      </c>
      <c r="D675" s="2">
        <f>B675*Cal!$A$20</f>
        <v>1.0050812184789187E-13</v>
      </c>
    </row>
    <row r="676" spans="1:4" ht="12.75">
      <c r="A676">
        <v>70.9</v>
      </c>
      <c r="B676" s="2">
        <v>-4.18E-20</v>
      </c>
      <c r="C676" s="2">
        <f t="shared" si="10"/>
        <v>8.647000000000002E-20</v>
      </c>
      <c r="D676" s="2">
        <f>B676*Cal!$A$20</f>
        <v>-8.28646842848497E-13</v>
      </c>
    </row>
    <row r="677" spans="1:4" ht="12.75">
      <c r="A677">
        <v>71</v>
      </c>
      <c r="B677" s="2">
        <v>-4.66E-20</v>
      </c>
      <c r="C677" s="2">
        <f t="shared" si="10"/>
        <v>8.167E-20</v>
      </c>
      <c r="D677" s="2">
        <f>B677*Cal!$A$20</f>
        <v>-9.238024611660278E-13</v>
      </c>
    </row>
    <row r="678" spans="1:4" ht="12.75">
      <c r="A678">
        <v>71.1</v>
      </c>
      <c r="B678" s="2">
        <v>-7.97E-20</v>
      </c>
      <c r="C678" s="2">
        <f t="shared" si="10"/>
        <v>4.857000000000001E-20</v>
      </c>
      <c r="D678" s="2">
        <f>B678*Cal!$A$20</f>
        <v>-1.5799797458140004E-12</v>
      </c>
    </row>
    <row r="679" spans="1:4" ht="12.75">
      <c r="A679">
        <v>71.2</v>
      </c>
      <c r="B679" s="2">
        <v>5.76E-20</v>
      </c>
      <c r="C679" s="2">
        <f t="shared" si="10"/>
        <v>1.8587000000000002E-19</v>
      </c>
      <c r="D679" s="2">
        <f>B679*Cal!$A$20</f>
        <v>1.1418674198103692E-12</v>
      </c>
    </row>
    <row r="680" spans="1:4" ht="12.75">
      <c r="A680">
        <v>71.3</v>
      </c>
      <c r="B680" s="2">
        <v>6.77E-20</v>
      </c>
      <c r="C680" s="2">
        <f t="shared" si="10"/>
        <v>1.9597000000000002E-19</v>
      </c>
      <c r="D680" s="2">
        <f>B680*Cal!$A$20</f>
        <v>1.3420907000201734E-12</v>
      </c>
    </row>
    <row r="681" spans="1:4" ht="12.75">
      <c r="A681">
        <v>71.4</v>
      </c>
      <c r="B681" s="2">
        <v>8.77E-20</v>
      </c>
      <c r="C681" s="2">
        <f t="shared" si="10"/>
        <v>2.1597E-19</v>
      </c>
      <c r="D681" s="2">
        <f>B681*Cal!$A$20</f>
        <v>1.7385724430098851E-12</v>
      </c>
    </row>
    <row r="682" spans="1:4" ht="12.75">
      <c r="A682">
        <v>71.5</v>
      </c>
      <c r="B682" s="2">
        <v>-6.36E-20</v>
      </c>
      <c r="C682" s="2">
        <f t="shared" si="10"/>
        <v>6.467E-20</v>
      </c>
      <c r="D682" s="2">
        <f>B682*Cal!$A$20</f>
        <v>-1.2608119427072828E-12</v>
      </c>
    </row>
    <row r="683" spans="1:4" ht="12.75">
      <c r="A683">
        <v>71.6</v>
      </c>
      <c r="B683" s="2">
        <v>-1.16E-19</v>
      </c>
      <c r="C683" s="2">
        <f t="shared" si="10"/>
        <v>1.2270000000000008E-20</v>
      </c>
      <c r="D683" s="2">
        <f>B683*Cal!$A$20</f>
        <v>-2.299594109340327E-12</v>
      </c>
    </row>
    <row r="684" spans="1:4" ht="12.75">
      <c r="A684">
        <v>71.7</v>
      </c>
      <c r="B684" s="2">
        <v>2.54E-20</v>
      </c>
      <c r="C684" s="2">
        <f t="shared" si="10"/>
        <v>1.5367E-19</v>
      </c>
      <c r="D684" s="2">
        <f>B684*Cal!$A$20</f>
        <v>5.035318135969337E-13</v>
      </c>
    </row>
    <row r="685" spans="1:4" ht="12.75">
      <c r="A685">
        <v>71.8</v>
      </c>
      <c r="B685" s="2">
        <v>-1.28E-20</v>
      </c>
      <c r="C685" s="2">
        <f t="shared" si="10"/>
        <v>1.1547000000000002E-19</v>
      </c>
      <c r="D685" s="2">
        <f>B685*Cal!$A$20</f>
        <v>-2.537483155134154E-13</v>
      </c>
    </row>
    <row r="686" spans="1:4" ht="12.75">
      <c r="A686">
        <v>71.9</v>
      </c>
      <c r="B686" s="2">
        <v>2.09E-20</v>
      </c>
      <c r="C686" s="2">
        <f t="shared" si="10"/>
        <v>1.4917E-19</v>
      </c>
      <c r="D686" s="2">
        <f>B686*Cal!$A$20</f>
        <v>4.143234214242485E-13</v>
      </c>
    </row>
    <row r="687" spans="1:4" ht="12.75">
      <c r="A687">
        <v>72</v>
      </c>
      <c r="B687" s="2">
        <v>3.61E-20</v>
      </c>
      <c r="C687" s="2">
        <f t="shared" si="10"/>
        <v>1.6437E-19</v>
      </c>
      <c r="D687" s="2">
        <f>B687*Cal!$A$20</f>
        <v>7.156495460964293E-13</v>
      </c>
    </row>
    <row r="688" spans="1:4" ht="12.75">
      <c r="A688">
        <v>72.1</v>
      </c>
      <c r="B688" s="2">
        <v>1.23E-19</v>
      </c>
      <c r="C688" s="2">
        <f t="shared" si="10"/>
        <v>2.5126999999999997E-19</v>
      </c>
      <c r="D688" s="2">
        <f>B688*Cal!$A$20</f>
        <v>2.4383627193867258E-12</v>
      </c>
    </row>
    <row r="689" spans="1:4" ht="12.75">
      <c r="A689">
        <v>72.2</v>
      </c>
      <c r="B689" s="2">
        <v>1.22E-19</v>
      </c>
      <c r="C689" s="2">
        <f t="shared" si="10"/>
        <v>2.5027000000000004E-19</v>
      </c>
      <c r="D689" s="2">
        <f>B689*Cal!$A$20</f>
        <v>2.4185386322372406E-12</v>
      </c>
    </row>
    <row r="690" spans="1:4" ht="12.75">
      <c r="A690">
        <v>72.3</v>
      </c>
      <c r="B690" s="2">
        <v>5.1E-20</v>
      </c>
      <c r="C690" s="2">
        <f t="shared" si="10"/>
        <v>1.7927000000000001E-19</v>
      </c>
      <c r="D690" s="2">
        <f>B690*Cal!$A$20</f>
        <v>1.0110284446237645E-12</v>
      </c>
    </row>
    <row r="691" spans="1:4" ht="12.75">
      <c r="A691">
        <v>72.4</v>
      </c>
      <c r="B691" s="2">
        <v>-2.48E-20</v>
      </c>
      <c r="C691" s="2">
        <f t="shared" si="10"/>
        <v>1.0347E-19</v>
      </c>
      <c r="D691" s="2">
        <f>B691*Cal!$A$20</f>
        <v>-4.916373613072423E-13</v>
      </c>
    </row>
    <row r="692" spans="1:4" ht="12.75">
      <c r="A692">
        <v>72.5</v>
      </c>
      <c r="B692" s="2">
        <v>5.37E-21</v>
      </c>
      <c r="C692" s="2">
        <f t="shared" si="10"/>
        <v>1.3364E-19</v>
      </c>
      <c r="D692" s="2">
        <f>B692*Cal!$A$20</f>
        <v>1.0645534799273754E-13</v>
      </c>
    </row>
    <row r="693" spans="1:4" ht="12.75">
      <c r="A693">
        <v>72.6</v>
      </c>
      <c r="B693" s="2">
        <v>1.49E-20</v>
      </c>
      <c r="C693" s="2">
        <f t="shared" si="10"/>
        <v>1.4317E-19</v>
      </c>
      <c r="D693" s="2">
        <f>B693*Cal!$A$20</f>
        <v>2.953788985273351E-13</v>
      </c>
    </row>
    <row r="694" spans="1:4" ht="12.75">
      <c r="A694">
        <v>72.7</v>
      </c>
      <c r="B694" s="2">
        <v>6.33E-20</v>
      </c>
      <c r="C694" s="2">
        <f t="shared" si="10"/>
        <v>1.9157000000000001E-19</v>
      </c>
      <c r="D694" s="2">
        <f>B694*Cal!$A$20</f>
        <v>1.254864716562437E-12</v>
      </c>
    </row>
    <row r="695" spans="1:4" ht="12.75">
      <c r="A695">
        <v>72.8</v>
      </c>
      <c r="B695" s="2">
        <v>-7.85E-20</v>
      </c>
      <c r="C695" s="2">
        <f t="shared" si="10"/>
        <v>4.977E-20</v>
      </c>
      <c r="D695" s="2">
        <f>B695*Cal!$A$20</f>
        <v>-1.5561908412346178E-12</v>
      </c>
    </row>
    <row r="696" spans="1:4" ht="12.75">
      <c r="A696">
        <v>72.9</v>
      </c>
      <c r="B696" s="2">
        <v>6.57E-20</v>
      </c>
      <c r="C696" s="2">
        <f t="shared" si="10"/>
        <v>1.9397E-19</v>
      </c>
      <c r="D696" s="2">
        <f>B696*Cal!$A$20</f>
        <v>1.3024425257212024E-12</v>
      </c>
    </row>
    <row r="697" spans="1:4" ht="12.75">
      <c r="A697">
        <v>73</v>
      </c>
      <c r="B697" s="2">
        <v>8.36E-20</v>
      </c>
      <c r="C697" s="2">
        <f t="shared" si="10"/>
        <v>2.1187000000000001E-19</v>
      </c>
      <c r="D697" s="2">
        <f>B697*Cal!$A$20</f>
        <v>1.657293685696994E-12</v>
      </c>
    </row>
    <row r="698" spans="1:4" ht="12.75">
      <c r="A698">
        <v>73.1</v>
      </c>
      <c r="B698" s="2">
        <v>1.13E-20</v>
      </c>
      <c r="C698" s="2">
        <f t="shared" si="10"/>
        <v>1.3957E-19</v>
      </c>
      <c r="D698" s="2">
        <f>B698*Cal!$A$20</f>
        <v>2.2401218478918703E-13</v>
      </c>
    </row>
    <row r="699" spans="1:4" ht="12.75">
      <c r="A699">
        <v>73.2</v>
      </c>
      <c r="B699" s="2">
        <v>4.45E-20</v>
      </c>
      <c r="C699" s="2">
        <f t="shared" si="10"/>
        <v>1.7277000000000002E-19</v>
      </c>
      <c r="D699" s="2">
        <f>B699*Cal!$A$20</f>
        <v>8.821718781521082E-13</v>
      </c>
    </row>
    <row r="700" spans="1:4" ht="12.75">
      <c r="A700">
        <v>73.3</v>
      </c>
      <c r="B700" s="2">
        <v>5.4E-20</v>
      </c>
      <c r="C700" s="2">
        <f t="shared" si="10"/>
        <v>1.8227E-19</v>
      </c>
      <c r="D700" s="2">
        <f>B700*Cal!$A$20</f>
        <v>1.0705007060722211E-12</v>
      </c>
    </row>
    <row r="701" spans="1:4" ht="12.75">
      <c r="A701">
        <v>73.4</v>
      </c>
      <c r="B701" s="2">
        <v>8.71E-20</v>
      </c>
      <c r="C701" s="2">
        <f t="shared" si="10"/>
        <v>2.1537E-19</v>
      </c>
      <c r="D701" s="2">
        <f>B701*Cal!$A$20</f>
        <v>1.7266779907201938E-12</v>
      </c>
    </row>
    <row r="702" spans="1:4" ht="12.75">
      <c r="A702">
        <v>73.5</v>
      </c>
      <c r="B702" s="2">
        <v>-1.94E-20</v>
      </c>
      <c r="C702" s="2">
        <f t="shared" si="10"/>
        <v>1.0887000000000001E-19</v>
      </c>
      <c r="D702" s="2">
        <f>B702*Cal!$A$20</f>
        <v>-3.8458729070002017E-13</v>
      </c>
    </row>
    <row r="703" spans="1:4" ht="12.75">
      <c r="A703">
        <v>73.6</v>
      </c>
      <c r="B703" s="2">
        <v>-8.3E-20</v>
      </c>
      <c r="C703" s="2">
        <f t="shared" si="10"/>
        <v>4.527000000000001E-20</v>
      </c>
      <c r="D703" s="2">
        <f>B703*Cal!$A$20</f>
        <v>-1.6453992334073028E-12</v>
      </c>
    </row>
    <row r="704" spans="1:4" ht="12.75">
      <c r="A704">
        <v>73.7</v>
      </c>
      <c r="B704" s="2">
        <v>-8.36E-20</v>
      </c>
      <c r="C704" s="2">
        <f t="shared" si="10"/>
        <v>4.467000000000001E-20</v>
      </c>
      <c r="D704" s="2">
        <f>B704*Cal!$A$20</f>
        <v>-1.657293685696994E-12</v>
      </c>
    </row>
    <row r="705" spans="1:4" ht="12.75">
      <c r="A705">
        <v>73.8</v>
      </c>
      <c r="B705" s="2">
        <v>-1.27E-19</v>
      </c>
      <c r="C705" s="2">
        <f t="shared" si="10"/>
        <v>1.2700000000000036E-21</v>
      </c>
      <c r="D705" s="2">
        <f>B705*Cal!$A$20</f>
        <v>-2.517659067984668E-12</v>
      </c>
    </row>
    <row r="706" spans="1:4" ht="12.75">
      <c r="A706">
        <v>73.9</v>
      </c>
      <c r="B706" s="2">
        <v>5.19E-20</v>
      </c>
      <c r="C706" s="2">
        <f t="shared" si="10"/>
        <v>1.8017000000000002E-19</v>
      </c>
      <c r="D706" s="2">
        <f>B706*Cal!$A$20</f>
        <v>1.0288701230583015E-12</v>
      </c>
    </row>
    <row r="707" spans="1:4" ht="12.75">
      <c r="A707">
        <v>74</v>
      </c>
      <c r="B707" s="2">
        <v>1.21E-19</v>
      </c>
      <c r="C707" s="2">
        <f t="shared" si="10"/>
        <v>2.4927E-19</v>
      </c>
      <c r="D707" s="2">
        <f>B707*Cal!$A$20</f>
        <v>2.3987145450877546E-12</v>
      </c>
    </row>
    <row r="708" spans="1:4" ht="12.75">
      <c r="A708">
        <v>74.1</v>
      </c>
      <c r="B708" s="2">
        <v>3.7E-20</v>
      </c>
      <c r="C708" s="2">
        <f t="shared" si="10"/>
        <v>1.6527E-19</v>
      </c>
      <c r="D708" s="2">
        <f>B708*Cal!$A$20</f>
        <v>7.334912245309663E-13</v>
      </c>
    </row>
    <row r="709" spans="1:4" ht="12.75">
      <c r="A709">
        <v>74.2</v>
      </c>
      <c r="B709" s="2">
        <v>1.39E-19</v>
      </c>
      <c r="C709" s="2">
        <f t="shared" si="10"/>
        <v>2.6727E-19</v>
      </c>
      <c r="D709" s="2">
        <f>B709*Cal!$A$20</f>
        <v>2.755548113778495E-12</v>
      </c>
    </row>
    <row r="710" spans="1:4" ht="12.75">
      <c r="A710">
        <v>74.3</v>
      </c>
      <c r="B710" s="2">
        <v>9.19E-20</v>
      </c>
      <c r="C710" s="2">
        <f t="shared" si="10"/>
        <v>2.2017E-19</v>
      </c>
      <c r="D710" s="2">
        <f>B710*Cal!$A$20</f>
        <v>1.8218336090377247E-12</v>
      </c>
    </row>
    <row r="711" spans="1:4" ht="12.75">
      <c r="A711">
        <v>74.4</v>
      </c>
      <c r="B711" s="2">
        <v>-3.88E-21</v>
      </c>
      <c r="C711" s="2">
        <f t="shared" si="10"/>
        <v>1.2439E-19</v>
      </c>
      <c r="D711" s="2">
        <f>B711*Cal!$A$20</f>
        <v>-7.691745814000405E-14</v>
      </c>
    </row>
    <row r="712" spans="1:4" ht="12.75">
      <c r="A712">
        <v>74.5</v>
      </c>
      <c r="B712" s="2">
        <v>6.98E-20</v>
      </c>
      <c r="C712" s="2">
        <f aca="true" t="shared" si="11" ref="C712:C775">B712-$B$6*1.01</f>
        <v>1.9807E-19</v>
      </c>
      <c r="D712" s="2">
        <f>B712*Cal!$A$20</f>
        <v>1.383721283034093E-12</v>
      </c>
    </row>
    <row r="713" spans="1:4" ht="12.75">
      <c r="A713">
        <v>74.6</v>
      </c>
      <c r="B713" s="2">
        <v>1.15E-19</v>
      </c>
      <c r="C713" s="2">
        <f t="shared" si="11"/>
        <v>2.4327E-19</v>
      </c>
      <c r="D713" s="2">
        <f>B713*Cal!$A$20</f>
        <v>2.279770022190841E-12</v>
      </c>
    </row>
    <row r="714" spans="1:4" ht="12.75">
      <c r="A714">
        <v>74.7</v>
      </c>
      <c r="B714" s="2">
        <v>-5.13E-20</v>
      </c>
      <c r="C714" s="2">
        <f t="shared" si="11"/>
        <v>7.697000000000001E-20</v>
      </c>
      <c r="D714" s="2">
        <f>B714*Cal!$A$20</f>
        <v>-1.0169756707686102E-12</v>
      </c>
    </row>
    <row r="715" spans="1:4" ht="12.75">
      <c r="A715">
        <v>74.8</v>
      </c>
      <c r="B715" s="2">
        <v>2.75E-20</v>
      </c>
      <c r="C715" s="2">
        <f t="shared" si="11"/>
        <v>1.5577E-19</v>
      </c>
      <c r="D715" s="2">
        <f>B715*Cal!$A$20</f>
        <v>5.451623966108534E-13</v>
      </c>
    </row>
    <row r="716" spans="1:4" ht="12.75">
      <c r="A716">
        <v>74.9</v>
      </c>
      <c r="B716" s="2">
        <v>2.6E-20</v>
      </c>
      <c r="C716" s="2">
        <f t="shared" si="11"/>
        <v>1.5427E-19</v>
      </c>
      <c r="D716" s="2">
        <f>B716*Cal!$A$20</f>
        <v>5.15426265886625E-13</v>
      </c>
    </row>
    <row r="717" spans="1:4" ht="12.75">
      <c r="A717">
        <v>75</v>
      </c>
      <c r="B717" s="2">
        <v>1.79E-21</v>
      </c>
      <c r="C717" s="2">
        <f t="shared" si="11"/>
        <v>1.3006000000000001E-19</v>
      </c>
      <c r="D717" s="2">
        <f>B717*Cal!$A$20</f>
        <v>3.5485115997579186E-14</v>
      </c>
    </row>
    <row r="718" spans="1:4" ht="12.75">
      <c r="A718">
        <v>75.1</v>
      </c>
      <c r="B718" s="2">
        <v>8.21E-20</v>
      </c>
      <c r="C718" s="2">
        <f t="shared" si="11"/>
        <v>2.1037E-19</v>
      </c>
      <c r="D718" s="2">
        <f>B718*Cal!$A$20</f>
        <v>1.6275575549727659E-12</v>
      </c>
    </row>
    <row r="719" spans="1:4" ht="12.75">
      <c r="A719">
        <v>75.2</v>
      </c>
      <c r="B719" s="2">
        <v>-7.97E-20</v>
      </c>
      <c r="C719" s="2">
        <f t="shared" si="11"/>
        <v>4.857000000000001E-20</v>
      </c>
      <c r="D719" s="2">
        <f>B719*Cal!$A$20</f>
        <v>-1.5799797458140004E-12</v>
      </c>
    </row>
    <row r="720" spans="1:4" ht="12.75">
      <c r="A720">
        <v>75.3</v>
      </c>
      <c r="B720" s="2">
        <v>-3.79E-20</v>
      </c>
      <c r="C720" s="2">
        <f t="shared" si="11"/>
        <v>9.037E-20</v>
      </c>
      <c r="D720" s="2">
        <f>B720*Cal!$A$20</f>
        <v>-7.513329029655033E-13</v>
      </c>
    </row>
    <row r="721" spans="1:4" ht="12.75">
      <c r="A721">
        <v>75.4</v>
      </c>
      <c r="B721" s="2">
        <v>8.03E-20</v>
      </c>
      <c r="C721" s="2">
        <f t="shared" si="11"/>
        <v>2.0857E-19</v>
      </c>
      <c r="D721" s="2">
        <f>B721*Cal!$A$20</f>
        <v>1.5918741981036918E-12</v>
      </c>
    </row>
    <row r="722" spans="1:4" ht="12.75">
      <c r="A722">
        <v>75.5</v>
      </c>
      <c r="B722" s="2">
        <v>6.24E-20</v>
      </c>
      <c r="C722" s="2">
        <f t="shared" si="11"/>
        <v>1.9067E-19</v>
      </c>
      <c r="D722" s="2">
        <f>B722*Cal!$A$20</f>
        <v>1.2370230381279E-12</v>
      </c>
    </row>
    <row r="723" spans="1:4" ht="12.75">
      <c r="A723">
        <v>75.6</v>
      </c>
      <c r="B723" s="2">
        <v>-2.03E-20</v>
      </c>
      <c r="C723" s="2">
        <f t="shared" si="11"/>
        <v>1.0797000000000001E-19</v>
      </c>
      <c r="D723" s="2">
        <f>B723*Cal!$A$20</f>
        <v>-4.024289691345572E-13</v>
      </c>
    </row>
    <row r="724" spans="1:4" ht="12.75">
      <c r="A724">
        <v>75.7</v>
      </c>
      <c r="B724" s="2">
        <v>1.53E-19</v>
      </c>
      <c r="C724" s="2">
        <f t="shared" si="11"/>
        <v>2.8127E-19</v>
      </c>
      <c r="D724" s="2">
        <f>B724*Cal!$A$20</f>
        <v>3.0330853338712932E-12</v>
      </c>
    </row>
    <row r="725" spans="1:4" ht="12.75">
      <c r="A725">
        <v>75.8</v>
      </c>
      <c r="B725" s="2">
        <v>-2.98E-22</v>
      </c>
      <c r="C725" s="2">
        <f t="shared" si="11"/>
        <v>1.27972E-19</v>
      </c>
      <c r="D725" s="2">
        <f>B725*Cal!$A$20</f>
        <v>-5.907577970546702E-15</v>
      </c>
    </row>
    <row r="726" spans="1:4" ht="12.75">
      <c r="A726">
        <v>75.9</v>
      </c>
      <c r="B726" s="2">
        <v>-1.1E-20</v>
      </c>
      <c r="C726" s="2">
        <f t="shared" si="11"/>
        <v>1.1727E-19</v>
      </c>
      <c r="D726" s="2">
        <f>B726*Cal!$A$20</f>
        <v>-2.1806495864434135E-13</v>
      </c>
    </row>
    <row r="727" spans="1:4" ht="12.75">
      <c r="A727">
        <v>76</v>
      </c>
      <c r="B727" s="2">
        <v>1.94E-20</v>
      </c>
      <c r="C727" s="2">
        <f t="shared" si="11"/>
        <v>1.4767E-19</v>
      </c>
      <c r="D727" s="2">
        <f>B727*Cal!$A$20</f>
        <v>3.8458729070002017E-13</v>
      </c>
    </row>
    <row r="728" spans="1:4" ht="12.75">
      <c r="A728">
        <v>76.1</v>
      </c>
      <c r="B728" s="2">
        <v>1.36E-19</v>
      </c>
      <c r="C728" s="2">
        <f t="shared" si="11"/>
        <v>2.6427E-19</v>
      </c>
      <c r="D728" s="2">
        <f>B728*Cal!$A$20</f>
        <v>2.696075852330038E-12</v>
      </c>
    </row>
    <row r="729" spans="1:4" ht="12.75">
      <c r="A729">
        <v>76.2</v>
      </c>
      <c r="B729" s="2">
        <v>6.15E-20</v>
      </c>
      <c r="C729" s="2">
        <f t="shared" si="11"/>
        <v>1.8977E-19</v>
      </c>
      <c r="D729" s="2">
        <f>B729*Cal!$A$20</f>
        <v>1.2191813596933629E-12</v>
      </c>
    </row>
    <row r="730" spans="1:4" ht="12.75">
      <c r="A730">
        <v>76.3</v>
      </c>
      <c r="B730" s="2">
        <v>3.91E-20</v>
      </c>
      <c r="C730" s="2">
        <f t="shared" si="11"/>
        <v>1.6737E-19</v>
      </c>
      <c r="D730" s="2">
        <f>B730*Cal!$A$20</f>
        <v>7.75121807544886E-13</v>
      </c>
    </row>
    <row r="731" spans="1:4" ht="12.75">
      <c r="A731">
        <v>76.4</v>
      </c>
      <c r="B731" s="2">
        <v>7.73E-20</v>
      </c>
      <c r="C731" s="2">
        <f t="shared" si="11"/>
        <v>2.0557E-19</v>
      </c>
      <c r="D731" s="2">
        <f>B731*Cal!$A$20</f>
        <v>1.532401936655235E-12</v>
      </c>
    </row>
    <row r="732" spans="1:4" ht="12.75">
      <c r="A732">
        <v>76.5</v>
      </c>
      <c r="B732" s="2">
        <v>1.46E-20</v>
      </c>
      <c r="C732" s="2">
        <f t="shared" si="11"/>
        <v>1.4287E-19</v>
      </c>
      <c r="D732" s="2">
        <f>B732*Cal!$A$20</f>
        <v>2.894316723824894E-13</v>
      </c>
    </row>
    <row r="733" spans="1:4" ht="12.75">
      <c r="A733">
        <v>76.6</v>
      </c>
      <c r="B733" s="2">
        <v>-3.76E-20</v>
      </c>
      <c r="C733" s="2">
        <f t="shared" si="11"/>
        <v>9.067000000000001E-20</v>
      </c>
      <c r="D733" s="2">
        <f>B733*Cal!$A$20</f>
        <v>-7.453856768206577E-13</v>
      </c>
    </row>
    <row r="734" spans="1:4" ht="12.75">
      <c r="A734">
        <v>76.7</v>
      </c>
      <c r="B734" s="2">
        <v>5.61E-20</v>
      </c>
      <c r="C734" s="2">
        <f t="shared" si="11"/>
        <v>1.8437000000000002E-19</v>
      </c>
      <c r="D734" s="2">
        <f>B734*Cal!$A$20</f>
        <v>1.1121312890861408E-12</v>
      </c>
    </row>
    <row r="735" spans="1:4" ht="12.75">
      <c r="A735">
        <v>76.8</v>
      </c>
      <c r="B735" s="2">
        <v>2.03E-20</v>
      </c>
      <c r="C735" s="2">
        <f t="shared" si="11"/>
        <v>1.4857E-19</v>
      </c>
      <c r="D735" s="2">
        <f>B735*Cal!$A$20</f>
        <v>4.024289691345572E-13</v>
      </c>
    </row>
    <row r="736" spans="1:4" ht="12.75">
      <c r="A736">
        <v>76.9</v>
      </c>
      <c r="B736" s="2">
        <v>5.91E-20</v>
      </c>
      <c r="C736" s="2">
        <f t="shared" si="11"/>
        <v>1.8737000000000002E-19</v>
      </c>
      <c r="D736" s="2">
        <f>B736*Cal!$A$20</f>
        <v>1.1716035505345976E-12</v>
      </c>
    </row>
    <row r="737" spans="1:4" ht="12.75">
      <c r="A737">
        <v>77</v>
      </c>
      <c r="B737" s="2">
        <v>7.76E-21</v>
      </c>
      <c r="C737" s="2">
        <f t="shared" si="11"/>
        <v>1.3603E-19</v>
      </c>
      <c r="D737" s="2">
        <f>B737*Cal!$A$20</f>
        <v>1.538349162800081E-13</v>
      </c>
    </row>
    <row r="738" spans="1:4" ht="12.75">
      <c r="A738">
        <v>77.1</v>
      </c>
      <c r="B738" s="2">
        <v>1.38E-19</v>
      </c>
      <c r="C738" s="2">
        <f t="shared" si="11"/>
        <v>2.6627E-19</v>
      </c>
      <c r="D738" s="2">
        <f>B738*Cal!$A$20</f>
        <v>2.7357240266290097E-12</v>
      </c>
    </row>
    <row r="739" spans="1:4" ht="12.75">
      <c r="A739">
        <v>77.2</v>
      </c>
      <c r="B739" s="2">
        <v>2.1E-19</v>
      </c>
      <c r="C739" s="2">
        <f t="shared" si="11"/>
        <v>3.3826999999999997E-19</v>
      </c>
      <c r="D739" s="2">
        <f>B739*Cal!$A$20</f>
        <v>4.163058301391971E-12</v>
      </c>
    </row>
    <row r="740" spans="1:4" ht="12.75">
      <c r="A740">
        <v>77.3</v>
      </c>
      <c r="B740" s="2">
        <v>1.08E-19</v>
      </c>
      <c r="C740" s="2">
        <f t="shared" si="11"/>
        <v>2.3627E-19</v>
      </c>
      <c r="D740" s="2">
        <f>B740*Cal!$A$20</f>
        <v>2.1410014121444423E-12</v>
      </c>
    </row>
    <row r="741" spans="1:4" ht="12.75">
      <c r="A741">
        <v>77.4</v>
      </c>
      <c r="B741" s="2">
        <v>5.46E-20</v>
      </c>
      <c r="C741" s="2">
        <f t="shared" si="11"/>
        <v>1.8287000000000001E-19</v>
      </c>
      <c r="D741" s="2">
        <f>B741*Cal!$A$20</f>
        <v>1.0823951583619124E-12</v>
      </c>
    </row>
    <row r="742" spans="1:4" ht="12.75">
      <c r="A742">
        <v>77.5</v>
      </c>
      <c r="B742" s="2">
        <v>6E-20</v>
      </c>
      <c r="C742" s="2">
        <f t="shared" si="11"/>
        <v>1.8827E-19</v>
      </c>
      <c r="D742" s="2">
        <f>B742*Cal!$A$20</f>
        <v>1.1894452289691347E-12</v>
      </c>
    </row>
    <row r="743" spans="1:4" ht="12.75">
      <c r="A743">
        <v>77.6</v>
      </c>
      <c r="B743" s="2">
        <v>2.21E-19</v>
      </c>
      <c r="C743" s="2">
        <f t="shared" si="11"/>
        <v>3.4927000000000005E-19</v>
      </c>
      <c r="D743" s="2">
        <f>B743*Cal!$A$20</f>
        <v>4.3811232600363125E-12</v>
      </c>
    </row>
    <row r="744" spans="1:4" ht="12.75">
      <c r="A744">
        <v>77.7</v>
      </c>
      <c r="B744" s="2">
        <v>1.15E-19</v>
      </c>
      <c r="C744" s="2">
        <f t="shared" si="11"/>
        <v>2.4327E-19</v>
      </c>
      <c r="D744" s="2">
        <f>B744*Cal!$A$20</f>
        <v>2.279770022190841E-12</v>
      </c>
    </row>
    <row r="745" spans="1:4" ht="12.75">
      <c r="A745">
        <v>77.8</v>
      </c>
      <c r="B745" s="2">
        <v>2.33E-19</v>
      </c>
      <c r="C745" s="2">
        <f t="shared" si="11"/>
        <v>3.6126999999999997E-19</v>
      </c>
      <c r="D745" s="2">
        <f>B745*Cal!$A$20</f>
        <v>4.619012305830139E-12</v>
      </c>
    </row>
    <row r="746" spans="1:4" ht="12.75">
      <c r="A746">
        <v>77.9</v>
      </c>
      <c r="B746" s="2">
        <v>1.09E-19</v>
      </c>
      <c r="C746" s="2">
        <f t="shared" si="11"/>
        <v>2.3727E-19</v>
      </c>
      <c r="D746" s="2">
        <f>B746*Cal!$A$20</f>
        <v>2.160825499293928E-12</v>
      </c>
    </row>
    <row r="747" spans="1:4" ht="12.75">
      <c r="A747">
        <v>78</v>
      </c>
      <c r="B747" s="2">
        <v>1.24E-19</v>
      </c>
      <c r="C747" s="2">
        <f t="shared" si="11"/>
        <v>2.5227E-19</v>
      </c>
      <c r="D747" s="2">
        <f>B747*Cal!$A$20</f>
        <v>2.4581868065362114E-12</v>
      </c>
    </row>
    <row r="748" spans="1:4" ht="12.75">
      <c r="A748">
        <v>78.1</v>
      </c>
      <c r="B748" s="2">
        <v>1.85E-19</v>
      </c>
      <c r="C748" s="2">
        <f t="shared" si="11"/>
        <v>3.1327E-19</v>
      </c>
      <c r="D748" s="2">
        <f>B748*Cal!$A$20</f>
        <v>3.667456122654832E-12</v>
      </c>
    </row>
    <row r="749" spans="1:4" ht="12.75">
      <c r="A749">
        <v>78.2</v>
      </c>
      <c r="B749" s="2">
        <v>1.87E-19</v>
      </c>
      <c r="C749" s="2">
        <f t="shared" si="11"/>
        <v>3.1527E-19</v>
      </c>
      <c r="D749" s="2">
        <f>B749*Cal!$A$20</f>
        <v>3.707104296953803E-12</v>
      </c>
    </row>
    <row r="750" spans="1:4" ht="12.75">
      <c r="A750">
        <v>78.3</v>
      </c>
      <c r="B750" s="2">
        <v>1.07E-19</v>
      </c>
      <c r="C750" s="2">
        <f t="shared" si="11"/>
        <v>2.3527E-19</v>
      </c>
      <c r="D750" s="2">
        <f>B750*Cal!$A$20</f>
        <v>2.1211773249949567E-12</v>
      </c>
    </row>
    <row r="751" spans="1:4" ht="12.75">
      <c r="A751">
        <v>78.4</v>
      </c>
      <c r="B751" s="2">
        <v>2.18E-19</v>
      </c>
      <c r="C751" s="2">
        <f t="shared" si="11"/>
        <v>3.4627000000000005E-19</v>
      </c>
      <c r="D751" s="2">
        <f>B751*Cal!$A$20</f>
        <v>4.321650998587856E-12</v>
      </c>
    </row>
    <row r="752" spans="1:4" ht="12.75">
      <c r="A752">
        <v>78.5</v>
      </c>
      <c r="B752" s="2">
        <v>1.12E-19</v>
      </c>
      <c r="C752" s="2">
        <f t="shared" si="11"/>
        <v>2.4027E-19</v>
      </c>
      <c r="D752" s="2">
        <f>B752*Cal!$A$20</f>
        <v>2.2202977607423846E-12</v>
      </c>
    </row>
    <row r="753" spans="1:4" ht="12.75">
      <c r="A753">
        <v>78.6</v>
      </c>
      <c r="B753" s="2">
        <v>1.08E-19</v>
      </c>
      <c r="C753" s="2">
        <f t="shared" si="11"/>
        <v>2.3627E-19</v>
      </c>
      <c r="D753" s="2">
        <f>B753*Cal!$A$20</f>
        <v>2.1410014121444423E-12</v>
      </c>
    </row>
    <row r="754" spans="1:4" ht="12.75">
      <c r="A754">
        <v>78.7</v>
      </c>
      <c r="B754" s="2">
        <v>1.32E-19</v>
      </c>
      <c r="C754" s="2">
        <f t="shared" si="11"/>
        <v>2.6027E-19</v>
      </c>
      <c r="D754" s="2">
        <f>B754*Cal!$A$20</f>
        <v>2.616779503732096E-12</v>
      </c>
    </row>
    <row r="755" spans="1:4" ht="12.75">
      <c r="A755">
        <v>78.8</v>
      </c>
      <c r="B755" s="2">
        <v>2.48E-20</v>
      </c>
      <c r="C755" s="2">
        <f t="shared" si="11"/>
        <v>1.5307E-19</v>
      </c>
      <c r="D755" s="2">
        <f>B755*Cal!$A$20</f>
        <v>4.916373613072423E-13</v>
      </c>
    </row>
    <row r="756" spans="1:4" ht="12.75">
      <c r="A756">
        <v>78.9</v>
      </c>
      <c r="B756" s="2">
        <v>-2.66E-20</v>
      </c>
      <c r="C756" s="2">
        <f t="shared" si="11"/>
        <v>1.0167E-19</v>
      </c>
      <c r="D756" s="2">
        <f>B756*Cal!$A$20</f>
        <v>-5.273207181763163E-13</v>
      </c>
    </row>
    <row r="757" spans="1:4" ht="12.75">
      <c r="A757">
        <v>79</v>
      </c>
      <c r="B757" s="2">
        <v>-3.16E-20</v>
      </c>
      <c r="C757" s="2">
        <f t="shared" si="11"/>
        <v>9.667E-20</v>
      </c>
      <c r="D757" s="2">
        <f>B757*Cal!$A$20</f>
        <v>-6.264411539237442E-13</v>
      </c>
    </row>
    <row r="758" spans="1:4" ht="12.75">
      <c r="A758">
        <v>79.1</v>
      </c>
      <c r="B758" s="2">
        <v>-1.43E-20</v>
      </c>
      <c r="C758" s="2">
        <f t="shared" si="11"/>
        <v>1.1397000000000001E-19</v>
      </c>
      <c r="D758" s="2">
        <f>B758*Cal!$A$20</f>
        <v>-2.834844462376437E-13</v>
      </c>
    </row>
    <row r="759" spans="1:4" ht="12.75">
      <c r="A759">
        <v>79.2</v>
      </c>
      <c r="B759" s="2">
        <v>1.13E-19</v>
      </c>
      <c r="C759" s="2">
        <f t="shared" si="11"/>
        <v>2.4127000000000003E-19</v>
      </c>
      <c r="D759" s="2">
        <f>B759*Cal!$A$20</f>
        <v>2.2401218478918702E-12</v>
      </c>
    </row>
    <row r="760" spans="1:4" ht="12.75">
      <c r="A760">
        <v>79.3</v>
      </c>
      <c r="B760" s="2">
        <v>1.05E-19</v>
      </c>
      <c r="C760" s="2">
        <f t="shared" si="11"/>
        <v>2.3327E-19</v>
      </c>
      <c r="D760" s="2">
        <f>B760*Cal!$A$20</f>
        <v>2.0815291506959855E-12</v>
      </c>
    </row>
    <row r="761" spans="1:4" ht="12.75">
      <c r="A761">
        <v>79.4</v>
      </c>
      <c r="B761" s="2">
        <v>1.54E-19</v>
      </c>
      <c r="C761" s="2">
        <f t="shared" si="11"/>
        <v>2.8227000000000004E-19</v>
      </c>
      <c r="D761" s="2">
        <f>B761*Cal!$A$20</f>
        <v>3.052909421020779E-12</v>
      </c>
    </row>
    <row r="762" spans="1:4" ht="12.75">
      <c r="A762">
        <v>79.5</v>
      </c>
      <c r="B762" s="2">
        <v>2.97E-19</v>
      </c>
      <c r="C762" s="2">
        <f t="shared" si="11"/>
        <v>4.2526999999999997E-19</v>
      </c>
      <c r="D762" s="2">
        <f>B762*Cal!$A$20</f>
        <v>5.887753883397216E-12</v>
      </c>
    </row>
    <row r="763" spans="1:4" ht="12.75">
      <c r="A763">
        <v>79.6</v>
      </c>
      <c r="B763" s="2">
        <v>2.08E-19</v>
      </c>
      <c r="C763" s="2">
        <f t="shared" si="11"/>
        <v>3.3627E-19</v>
      </c>
      <c r="D763" s="2">
        <f>B763*Cal!$A$20</f>
        <v>4.123410127093E-12</v>
      </c>
    </row>
    <row r="764" spans="1:4" ht="12.75">
      <c r="A764">
        <v>79.7</v>
      </c>
      <c r="B764" s="2">
        <v>-2.69E-20</v>
      </c>
      <c r="C764" s="2">
        <f t="shared" si="11"/>
        <v>1.0137E-19</v>
      </c>
      <c r="D764" s="2">
        <f>B764*Cal!$A$20</f>
        <v>-5.33267944321162E-13</v>
      </c>
    </row>
    <row r="765" spans="1:4" ht="12.75">
      <c r="A765">
        <v>79.8</v>
      </c>
      <c r="B765" s="2">
        <v>-7.67E-20</v>
      </c>
      <c r="C765" s="2">
        <f t="shared" si="11"/>
        <v>5.157000000000001E-20</v>
      </c>
      <c r="D765" s="2">
        <f>B765*Cal!$A$20</f>
        <v>-1.5205074843655436E-12</v>
      </c>
    </row>
    <row r="766" spans="1:4" ht="12.75">
      <c r="A766">
        <v>79.9</v>
      </c>
      <c r="B766" s="2">
        <v>4.89E-20</v>
      </c>
      <c r="C766" s="2">
        <f t="shared" si="11"/>
        <v>1.7717000000000002E-19</v>
      </c>
      <c r="D766" s="2">
        <f>B766*Cal!$A$20</f>
        <v>9.693978616098447E-13</v>
      </c>
    </row>
    <row r="767" spans="1:4" ht="12.75">
      <c r="A767">
        <v>80</v>
      </c>
      <c r="B767" s="2">
        <v>2.3E-20</v>
      </c>
      <c r="C767" s="2">
        <f t="shared" si="11"/>
        <v>1.5127E-19</v>
      </c>
      <c r="D767" s="2">
        <f>B767*Cal!$A$20</f>
        <v>4.559540044381683E-13</v>
      </c>
    </row>
    <row r="768" spans="1:4" ht="12.75">
      <c r="A768">
        <v>80.1</v>
      </c>
      <c r="B768" s="2">
        <v>-4.42E-20</v>
      </c>
      <c r="C768" s="2">
        <f t="shared" si="11"/>
        <v>8.407000000000001E-20</v>
      </c>
      <c r="D768" s="2">
        <f>B768*Cal!$A$20</f>
        <v>-8.762246520072624E-13</v>
      </c>
    </row>
    <row r="769" spans="1:4" ht="12.75">
      <c r="A769">
        <v>80.2</v>
      </c>
      <c r="B769" s="2">
        <v>-8.77E-20</v>
      </c>
      <c r="C769" s="2">
        <f t="shared" si="11"/>
        <v>4.057000000000001E-20</v>
      </c>
      <c r="D769" s="2">
        <f>B769*Cal!$A$20</f>
        <v>-1.7385724430098851E-12</v>
      </c>
    </row>
    <row r="770" spans="1:4" ht="12.75">
      <c r="A770">
        <v>80.3</v>
      </c>
      <c r="B770" s="2">
        <v>1.58E-19</v>
      </c>
      <c r="C770" s="2">
        <f t="shared" si="11"/>
        <v>2.8627E-19</v>
      </c>
      <c r="D770" s="2">
        <f>B770*Cal!$A$20</f>
        <v>3.1322057696187212E-12</v>
      </c>
    </row>
    <row r="771" spans="1:4" ht="12.75">
      <c r="A771">
        <v>80.4</v>
      </c>
      <c r="B771" s="2">
        <v>1.18E-19</v>
      </c>
      <c r="C771" s="2">
        <f t="shared" si="11"/>
        <v>2.4627E-19</v>
      </c>
      <c r="D771" s="2">
        <f>B771*Cal!$A$20</f>
        <v>2.339242283639298E-12</v>
      </c>
    </row>
    <row r="772" spans="1:4" ht="12.75">
      <c r="A772">
        <v>80.5</v>
      </c>
      <c r="B772" s="2">
        <v>7.1E-20</v>
      </c>
      <c r="C772" s="2">
        <f t="shared" si="11"/>
        <v>1.9927E-19</v>
      </c>
      <c r="D772" s="2">
        <f>B772*Cal!$A$20</f>
        <v>1.4075101876134758E-12</v>
      </c>
    </row>
    <row r="773" spans="1:4" ht="12.75">
      <c r="A773">
        <v>80.6</v>
      </c>
      <c r="B773" s="2">
        <v>7.4E-20</v>
      </c>
      <c r="C773" s="2">
        <f t="shared" si="11"/>
        <v>2.0227E-19</v>
      </c>
      <c r="D773" s="2">
        <f>B773*Cal!$A$20</f>
        <v>1.4669824490619326E-12</v>
      </c>
    </row>
    <row r="774" spans="1:4" ht="12.75">
      <c r="A774">
        <v>80.7</v>
      </c>
      <c r="B774" s="2">
        <v>5.31E-20</v>
      </c>
      <c r="C774" s="2">
        <f t="shared" si="11"/>
        <v>1.8137000000000001E-19</v>
      </c>
      <c r="D774" s="2">
        <f>B774*Cal!$A$20</f>
        <v>1.0526590276376842E-12</v>
      </c>
    </row>
    <row r="775" spans="1:4" ht="12.75">
      <c r="A775">
        <v>80.8</v>
      </c>
      <c r="B775" s="2">
        <v>8.18E-20</v>
      </c>
      <c r="C775" s="2">
        <f t="shared" si="11"/>
        <v>2.1007E-19</v>
      </c>
      <c r="D775" s="2">
        <f>B775*Cal!$A$20</f>
        <v>1.62161032882792E-12</v>
      </c>
    </row>
    <row r="776" spans="1:4" ht="12.75">
      <c r="A776">
        <v>80.9</v>
      </c>
      <c r="B776" s="2">
        <v>2.12E-20</v>
      </c>
      <c r="C776" s="2">
        <f aca="true" t="shared" si="12" ref="C776:C839">B776-$B$6*1.01</f>
        <v>1.4947000000000001E-19</v>
      </c>
      <c r="D776" s="2">
        <f>B776*Cal!$A$20</f>
        <v>4.202706475690942E-13</v>
      </c>
    </row>
    <row r="777" spans="1:4" ht="12.75">
      <c r="A777">
        <v>81</v>
      </c>
      <c r="B777" s="2">
        <v>-4.12E-20</v>
      </c>
      <c r="C777" s="2">
        <f t="shared" si="12"/>
        <v>8.707000000000001E-20</v>
      </c>
      <c r="D777" s="2">
        <f>B777*Cal!$A$20</f>
        <v>-8.167523905588058E-13</v>
      </c>
    </row>
    <row r="778" spans="1:4" ht="12.75">
      <c r="A778">
        <v>81.1</v>
      </c>
      <c r="B778" s="2">
        <v>-9.64E-20</v>
      </c>
      <c r="C778" s="2">
        <f t="shared" si="12"/>
        <v>3.187000000000001E-20</v>
      </c>
      <c r="D778" s="2">
        <f>B778*Cal!$A$20</f>
        <v>-1.9110420012104094E-12</v>
      </c>
    </row>
    <row r="779" spans="1:4" ht="12.75">
      <c r="A779">
        <v>81.2</v>
      </c>
      <c r="B779" s="2">
        <v>-2.84E-20</v>
      </c>
      <c r="C779" s="2">
        <f t="shared" si="12"/>
        <v>9.987E-20</v>
      </c>
      <c r="D779" s="2">
        <f>B779*Cal!$A$20</f>
        <v>-5.630040750453904E-13</v>
      </c>
    </row>
    <row r="780" spans="1:4" ht="12.75">
      <c r="A780">
        <v>81.3</v>
      </c>
      <c r="B780" s="2">
        <v>1.41E-19</v>
      </c>
      <c r="C780" s="2">
        <f t="shared" si="12"/>
        <v>2.6927E-19</v>
      </c>
      <c r="D780" s="2">
        <f>B780*Cal!$A$20</f>
        <v>2.7951962880774665E-12</v>
      </c>
    </row>
    <row r="781" spans="1:4" ht="12.75">
      <c r="A781">
        <v>81.4</v>
      </c>
      <c r="B781" s="2">
        <v>3.07E-20</v>
      </c>
      <c r="C781" s="2">
        <f t="shared" si="12"/>
        <v>1.5897000000000001E-19</v>
      </c>
      <c r="D781" s="2">
        <f>B781*Cal!$A$20</f>
        <v>6.085994754892072E-13</v>
      </c>
    </row>
    <row r="782" spans="1:4" ht="12.75">
      <c r="A782">
        <v>81.5</v>
      </c>
      <c r="B782" s="2">
        <v>-3.73E-20</v>
      </c>
      <c r="C782" s="2">
        <f t="shared" si="12"/>
        <v>9.097000000000001E-20</v>
      </c>
      <c r="D782" s="2">
        <f>B782*Cal!$A$20</f>
        <v>-7.39438450675812E-13</v>
      </c>
    </row>
    <row r="783" spans="1:4" ht="12.75">
      <c r="A783">
        <v>81.6</v>
      </c>
      <c r="B783" s="2">
        <v>1.76E-20</v>
      </c>
      <c r="C783" s="2">
        <f t="shared" si="12"/>
        <v>1.4587000000000001E-19</v>
      </c>
      <c r="D783" s="2">
        <f>B783*Cal!$A$20</f>
        <v>3.4890393383094614E-13</v>
      </c>
    </row>
    <row r="784" spans="1:4" ht="12.75">
      <c r="A784">
        <v>81.7</v>
      </c>
      <c r="B784" s="2">
        <v>-2E-20</v>
      </c>
      <c r="C784" s="2">
        <f t="shared" si="12"/>
        <v>1.0827E-19</v>
      </c>
      <c r="D784" s="2">
        <f>B784*Cal!$A$20</f>
        <v>-3.964817429897115E-13</v>
      </c>
    </row>
    <row r="785" spans="1:4" ht="12.75">
      <c r="A785">
        <v>81.8</v>
      </c>
      <c r="B785" s="2">
        <v>3.19E-20</v>
      </c>
      <c r="C785" s="2">
        <f t="shared" si="12"/>
        <v>1.6017E-19</v>
      </c>
      <c r="D785" s="2">
        <f>B785*Cal!$A$20</f>
        <v>6.323883800685899E-13</v>
      </c>
    </row>
    <row r="786" spans="1:4" ht="12.75">
      <c r="A786">
        <v>81.9</v>
      </c>
      <c r="B786" s="2">
        <v>-2.75E-20</v>
      </c>
      <c r="C786" s="2">
        <f t="shared" si="12"/>
        <v>1.0077000000000001E-19</v>
      </c>
      <c r="D786" s="2">
        <f>B786*Cal!$A$20</f>
        <v>-5.451623966108534E-13</v>
      </c>
    </row>
    <row r="787" spans="1:4" ht="12.75">
      <c r="A787">
        <v>82</v>
      </c>
      <c r="B787" s="2">
        <v>-1.88E-20</v>
      </c>
      <c r="C787" s="2">
        <f t="shared" si="12"/>
        <v>1.0947E-19</v>
      </c>
      <c r="D787" s="2">
        <f>B787*Cal!$A$20</f>
        <v>-3.7269283841032885E-13</v>
      </c>
    </row>
    <row r="788" spans="1:4" ht="12.75">
      <c r="A788">
        <v>82.1</v>
      </c>
      <c r="B788" s="2">
        <v>2.63E-20</v>
      </c>
      <c r="C788" s="2">
        <f t="shared" si="12"/>
        <v>1.5457000000000001E-19</v>
      </c>
      <c r="D788" s="2">
        <f>B788*Cal!$A$20</f>
        <v>5.213734920314707E-13</v>
      </c>
    </row>
    <row r="789" spans="1:4" ht="12.75">
      <c r="A789">
        <v>82.2</v>
      </c>
      <c r="B789" s="2">
        <v>6.48E-20</v>
      </c>
      <c r="C789" s="2">
        <f t="shared" si="12"/>
        <v>1.9307000000000002E-19</v>
      </c>
      <c r="D789" s="2">
        <f>B789*Cal!$A$20</f>
        <v>1.2846008472866653E-12</v>
      </c>
    </row>
    <row r="790" spans="1:4" ht="12.75">
      <c r="A790">
        <v>82.3</v>
      </c>
      <c r="B790" s="2">
        <v>1.61E-19</v>
      </c>
      <c r="C790" s="2">
        <f t="shared" si="12"/>
        <v>2.8927E-19</v>
      </c>
      <c r="D790" s="2">
        <f>B790*Cal!$A$20</f>
        <v>3.191678031067178E-12</v>
      </c>
    </row>
    <row r="791" spans="1:4" ht="12.75">
      <c r="A791">
        <v>82.4</v>
      </c>
      <c r="B791" s="2">
        <v>7.79E-20</v>
      </c>
      <c r="C791" s="2">
        <f t="shared" si="12"/>
        <v>2.0617000000000002E-19</v>
      </c>
      <c r="D791" s="2">
        <f>B791*Cal!$A$20</f>
        <v>1.5442963889449263E-12</v>
      </c>
    </row>
    <row r="792" spans="1:4" ht="12.75">
      <c r="A792">
        <v>82.5</v>
      </c>
      <c r="B792" s="2">
        <v>2.18E-20</v>
      </c>
      <c r="C792" s="2">
        <f t="shared" si="12"/>
        <v>1.5007E-19</v>
      </c>
      <c r="D792" s="2">
        <f>B792*Cal!$A$20</f>
        <v>4.321650998587856E-13</v>
      </c>
    </row>
    <row r="793" spans="1:4" ht="12.75">
      <c r="A793">
        <v>82.6</v>
      </c>
      <c r="B793" s="2">
        <v>2.39E-21</v>
      </c>
      <c r="C793" s="2">
        <f t="shared" si="12"/>
        <v>1.3066E-19</v>
      </c>
      <c r="D793" s="2">
        <f>B793*Cal!$A$20</f>
        <v>4.737956828727053E-14</v>
      </c>
    </row>
    <row r="794" spans="1:4" ht="12.75">
      <c r="A794">
        <v>82.7</v>
      </c>
      <c r="B794" s="2">
        <v>3.88E-20</v>
      </c>
      <c r="C794" s="2">
        <f t="shared" si="12"/>
        <v>1.6707000000000002E-19</v>
      </c>
      <c r="D794" s="2">
        <f>B794*Cal!$A$20</f>
        <v>7.691745814000403E-13</v>
      </c>
    </row>
    <row r="795" spans="1:4" ht="12.75">
      <c r="A795">
        <v>82.8</v>
      </c>
      <c r="B795" s="2">
        <v>-5.52E-20</v>
      </c>
      <c r="C795" s="2">
        <f t="shared" si="12"/>
        <v>7.307E-20</v>
      </c>
      <c r="D795" s="2">
        <f>B795*Cal!$A$20</f>
        <v>-1.0942896106516039E-12</v>
      </c>
    </row>
    <row r="796" spans="1:4" ht="12.75">
      <c r="A796">
        <v>82.9</v>
      </c>
      <c r="B796" s="2">
        <v>1.28E-20</v>
      </c>
      <c r="C796" s="2">
        <f t="shared" si="12"/>
        <v>1.4107E-19</v>
      </c>
      <c r="D796" s="2">
        <f>B796*Cal!$A$20</f>
        <v>2.537483155134154E-13</v>
      </c>
    </row>
    <row r="797" spans="1:4" ht="12.75">
      <c r="A797">
        <v>83</v>
      </c>
      <c r="B797" s="2">
        <v>-1.07E-20</v>
      </c>
      <c r="C797" s="2">
        <f t="shared" si="12"/>
        <v>1.1757000000000001E-19</v>
      </c>
      <c r="D797" s="2">
        <f>B797*Cal!$A$20</f>
        <v>-2.1211773249949568E-13</v>
      </c>
    </row>
    <row r="798" spans="1:4" ht="12.75">
      <c r="A798">
        <v>83.1</v>
      </c>
      <c r="B798" s="2">
        <v>5.46E-20</v>
      </c>
      <c r="C798" s="2">
        <f t="shared" si="12"/>
        <v>1.8287000000000001E-19</v>
      </c>
      <c r="D798" s="2">
        <f>B798*Cal!$A$20</f>
        <v>1.0823951583619124E-12</v>
      </c>
    </row>
    <row r="799" spans="1:4" ht="12.75">
      <c r="A799">
        <v>83.2</v>
      </c>
      <c r="B799" s="2">
        <v>4.18E-21</v>
      </c>
      <c r="C799" s="2">
        <f t="shared" si="12"/>
        <v>1.3245000000000002E-19</v>
      </c>
      <c r="D799" s="2">
        <f>B799*Cal!$A$20</f>
        <v>8.286468428484971E-14</v>
      </c>
    </row>
    <row r="800" spans="1:4" ht="12.75">
      <c r="A800">
        <v>83.3</v>
      </c>
      <c r="B800" s="2">
        <v>3.28E-21</v>
      </c>
      <c r="C800" s="2">
        <f t="shared" si="12"/>
        <v>1.3155E-19</v>
      </c>
      <c r="D800" s="2">
        <f>B800*Cal!$A$20</f>
        <v>6.50230058503127E-14</v>
      </c>
    </row>
    <row r="801" spans="1:4" ht="12.75">
      <c r="A801">
        <v>83.4</v>
      </c>
      <c r="B801" s="2">
        <v>-2.24E-20</v>
      </c>
      <c r="C801" s="2">
        <f t="shared" si="12"/>
        <v>1.0587000000000001E-19</v>
      </c>
      <c r="D801" s="2">
        <f>B801*Cal!$A$20</f>
        <v>-4.440595521484769E-13</v>
      </c>
    </row>
    <row r="802" spans="1:4" ht="12.75">
      <c r="A802">
        <v>83.5</v>
      </c>
      <c r="B802" s="2">
        <v>-6.71E-20</v>
      </c>
      <c r="C802" s="2">
        <f t="shared" si="12"/>
        <v>6.117000000000001E-20</v>
      </c>
      <c r="D802" s="2">
        <f>B802*Cal!$A$20</f>
        <v>-1.3301962477304821E-12</v>
      </c>
    </row>
    <row r="803" spans="1:4" ht="12.75">
      <c r="A803">
        <v>83.6</v>
      </c>
      <c r="B803" s="2">
        <v>-4.48E-20</v>
      </c>
      <c r="C803" s="2">
        <f t="shared" si="12"/>
        <v>8.347000000000001E-20</v>
      </c>
      <c r="D803" s="2">
        <f>B803*Cal!$A$20</f>
        <v>-8.881191042969538E-13</v>
      </c>
    </row>
    <row r="804" spans="1:4" ht="12.75">
      <c r="A804">
        <v>83.7</v>
      </c>
      <c r="B804" s="2">
        <v>-3.94E-20</v>
      </c>
      <c r="C804" s="2">
        <f t="shared" si="12"/>
        <v>8.887E-20</v>
      </c>
      <c r="D804" s="2">
        <f>B804*Cal!$A$20</f>
        <v>-7.810690336897317E-13</v>
      </c>
    </row>
    <row r="805" spans="1:4" ht="12.75">
      <c r="A805">
        <v>83.8</v>
      </c>
      <c r="B805" s="2">
        <v>-2.27E-20</v>
      </c>
      <c r="C805" s="2">
        <f t="shared" si="12"/>
        <v>1.0557E-19</v>
      </c>
      <c r="D805" s="2">
        <f>B805*Cal!$A$20</f>
        <v>-4.500067782933226E-13</v>
      </c>
    </row>
    <row r="806" spans="1:4" ht="12.75">
      <c r="A806">
        <v>83.9</v>
      </c>
      <c r="B806" s="2">
        <v>2.98E-22</v>
      </c>
      <c r="C806" s="2">
        <f t="shared" si="12"/>
        <v>1.28568E-19</v>
      </c>
      <c r="D806" s="2">
        <f>B806*Cal!$A$20</f>
        <v>5.907577970546702E-15</v>
      </c>
    </row>
    <row r="807" spans="1:4" ht="12.75">
      <c r="A807">
        <v>84</v>
      </c>
      <c r="B807" s="2">
        <v>3.85E-20</v>
      </c>
      <c r="C807" s="2">
        <f t="shared" si="12"/>
        <v>1.6677E-19</v>
      </c>
      <c r="D807" s="2">
        <f>B807*Cal!$A$20</f>
        <v>7.632273552551947E-13</v>
      </c>
    </row>
    <row r="808" spans="1:4" ht="12.75">
      <c r="A808">
        <v>84.1</v>
      </c>
      <c r="B808" s="2">
        <v>9.58E-20</v>
      </c>
      <c r="C808" s="2">
        <f t="shared" si="12"/>
        <v>2.2407000000000003E-19</v>
      </c>
      <c r="D808" s="2">
        <f>B808*Cal!$A$20</f>
        <v>1.899147548920718E-12</v>
      </c>
    </row>
    <row r="809" spans="1:4" ht="12.75">
      <c r="A809">
        <v>84.2</v>
      </c>
      <c r="B809" s="2">
        <v>1.16E-19</v>
      </c>
      <c r="C809" s="2">
        <f t="shared" si="12"/>
        <v>2.4427000000000003E-19</v>
      </c>
      <c r="D809" s="2">
        <f>B809*Cal!$A$20</f>
        <v>2.299594109340327E-12</v>
      </c>
    </row>
    <row r="810" spans="1:4" ht="12.75">
      <c r="A810">
        <v>84.3</v>
      </c>
      <c r="B810" s="2">
        <v>4.06E-20</v>
      </c>
      <c r="C810" s="2">
        <f t="shared" si="12"/>
        <v>1.6887E-19</v>
      </c>
      <c r="D810" s="2">
        <f>B810*Cal!$A$20</f>
        <v>8.048579382691144E-13</v>
      </c>
    </row>
    <row r="811" spans="1:4" ht="12.75">
      <c r="A811">
        <v>84.4</v>
      </c>
      <c r="B811" s="2">
        <v>7.97E-20</v>
      </c>
      <c r="C811" s="2">
        <f t="shared" si="12"/>
        <v>2.0797E-19</v>
      </c>
      <c r="D811" s="2">
        <f>B811*Cal!$A$20</f>
        <v>1.5799797458140004E-12</v>
      </c>
    </row>
    <row r="812" spans="1:4" ht="12.75">
      <c r="A812">
        <v>84.5</v>
      </c>
      <c r="B812" s="2">
        <v>1.18E-19</v>
      </c>
      <c r="C812" s="2">
        <f t="shared" si="12"/>
        <v>2.4627E-19</v>
      </c>
      <c r="D812" s="2">
        <f>B812*Cal!$A$20</f>
        <v>2.339242283639298E-12</v>
      </c>
    </row>
    <row r="813" spans="1:4" ht="12.75">
      <c r="A813">
        <v>84.6</v>
      </c>
      <c r="B813" s="2">
        <v>3.49E-20</v>
      </c>
      <c r="C813" s="2">
        <f t="shared" si="12"/>
        <v>1.6317E-19</v>
      </c>
      <c r="D813" s="2">
        <f>B813*Cal!$A$20</f>
        <v>6.918606415170465E-13</v>
      </c>
    </row>
    <row r="814" spans="1:4" ht="12.75">
      <c r="A814">
        <v>84.7</v>
      </c>
      <c r="B814" s="2">
        <v>2.48E-20</v>
      </c>
      <c r="C814" s="2">
        <f t="shared" si="12"/>
        <v>1.5307E-19</v>
      </c>
      <c r="D814" s="2">
        <f>B814*Cal!$A$20</f>
        <v>4.916373613072423E-13</v>
      </c>
    </row>
    <row r="815" spans="1:4" ht="12.75">
      <c r="A815">
        <v>84.8</v>
      </c>
      <c r="B815" s="2">
        <v>7.04E-20</v>
      </c>
      <c r="C815" s="2">
        <f t="shared" si="12"/>
        <v>1.9867E-19</v>
      </c>
      <c r="D815" s="2">
        <f>B815*Cal!$A$20</f>
        <v>1.3956157353237846E-12</v>
      </c>
    </row>
    <row r="816" spans="1:4" ht="12.75">
      <c r="A816">
        <v>84.9</v>
      </c>
      <c r="B816" s="2">
        <v>1.17E-19</v>
      </c>
      <c r="C816" s="2">
        <f t="shared" si="12"/>
        <v>2.4527E-19</v>
      </c>
      <c r="D816" s="2">
        <f>B816*Cal!$A$20</f>
        <v>2.3194181964898126E-12</v>
      </c>
    </row>
    <row r="817" spans="1:4" ht="12.75">
      <c r="A817">
        <v>85</v>
      </c>
      <c r="B817" s="2">
        <v>2.39E-20</v>
      </c>
      <c r="C817" s="2">
        <f t="shared" si="12"/>
        <v>1.5217E-19</v>
      </c>
      <c r="D817" s="2">
        <f>B817*Cal!$A$20</f>
        <v>4.737956828727053E-13</v>
      </c>
    </row>
    <row r="818" spans="1:4" ht="12.75">
      <c r="A818">
        <v>85.1</v>
      </c>
      <c r="B818" s="2">
        <v>-4.09E-20</v>
      </c>
      <c r="C818" s="2">
        <f t="shared" si="12"/>
        <v>8.737000000000001E-20</v>
      </c>
      <c r="D818" s="2">
        <f>B818*Cal!$A$20</f>
        <v>-8.1080516441396E-13</v>
      </c>
    </row>
    <row r="819" spans="1:4" ht="12.75">
      <c r="A819">
        <v>85.2</v>
      </c>
      <c r="B819" s="2">
        <v>-2.6E-20</v>
      </c>
      <c r="C819" s="2">
        <f t="shared" si="12"/>
        <v>1.0227000000000001E-19</v>
      </c>
      <c r="D819" s="2">
        <f>B819*Cal!$A$20</f>
        <v>-5.15426265886625E-13</v>
      </c>
    </row>
    <row r="820" spans="1:4" ht="12.75">
      <c r="A820">
        <v>85.3</v>
      </c>
      <c r="B820" s="2">
        <v>1.25E-20</v>
      </c>
      <c r="C820" s="2">
        <f t="shared" si="12"/>
        <v>1.4077000000000001E-19</v>
      </c>
      <c r="D820" s="2">
        <f>B820*Cal!$A$20</f>
        <v>2.478010893685697E-13</v>
      </c>
    </row>
    <row r="821" spans="1:4" ht="12.75">
      <c r="A821">
        <v>85.4</v>
      </c>
      <c r="B821" s="2">
        <v>4.72E-20</v>
      </c>
      <c r="C821" s="2">
        <f t="shared" si="12"/>
        <v>1.7547E-19</v>
      </c>
      <c r="D821" s="2">
        <f>B821*Cal!$A$20</f>
        <v>9.356969134557193E-13</v>
      </c>
    </row>
    <row r="822" spans="1:4" ht="12.75">
      <c r="A822">
        <v>85.5</v>
      </c>
      <c r="B822" s="2">
        <v>1.26E-19</v>
      </c>
      <c r="C822" s="2">
        <f t="shared" si="12"/>
        <v>2.5427E-19</v>
      </c>
      <c r="D822" s="2">
        <f>B822*Cal!$A$20</f>
        <v>2.4978349808351826E-12</v>
      </c>
    </row>
    <row r="823" spans="1:4" ht="12.75">
      <c r="A823">
        <v>85.6</v>
      </c>
      <c r="B823" s="2">
        <v>1.35E-19</v>
      </c>
      <c r="C823" s="2">
        <f t="shared" si="12"/>
        <v>2.6327E-19</v>
      </c>
      <c r="D823" s="2">
        <f>B823*Cal!$A$20</f>
        <v>2.676251765180553E-12</v>
      </c>
    </row>
    <row r="824" spans="1:4" ht="12.75">
      <c r="A824">
        <v>85.7</v>
      </c>
      <c r="B824" s="2">
        <v>1.25E-19</v>
      </c>
      <c r="C824" s="2">
        <f t="shared" si="12"/>
        <v>2.5327000000000004E-19</v>
      </c>
      <c r="D824" s="2">
        <f>B824*Cal!$A$20</f>
        <v>2.4780108936856974E-12</v>
      </c>
    </row>
    <row r="825" spans="1:4" ht="12.75">
      <c r="A825">
        <v>85.8</v>
      </c>
      <c r="B825" s="2">
        <v>1.04E-20</v>
      </c>
      <c r="C825" s="2">
        <f t="shared" si="12"/>
        <v>1.3867000000000001E-19</v>
      </c>
      <c r="D825" s="2">
        <f>B825*Cal!$A$20</f>
        <v>2.0617050635465002E-13</v>
      </c>
    </row>
    <row r="826" spans="1:4" ht="12.75">
      <c r="A826">
        <v>85.9</v>
      </c>
      <c r="B826" s="2">
        <v>4.66E-20</v>
      </c>
      <c r="C826" s="2">
        <f t="shared" si="12"/>
        <v>1.7487000000000001E-19</v>
      </c>
      <c r="D826" s="2">
        <f>B826*Cal!$A$20</f>
        <v>9.238024611660278E-13</v>
      </c>
    </row>
    <row r="827" spans="1:4" ht="12.75">
      <c r="A827">
        <v>86</v>
      </c>
      <c r="B827" s="2">
        <v>1.28E-19</v>
      </c>
      <c r="C827" s="2">
        <f t="shared" si="12"/>
        <v>2.5627E-19</v>
      </c>
      <c r="D827" s="2">
        <f>B827*Cal!$A$20</f>
        <v>2.5374831551341538E-12</v>
      </c>
    </row>
    <row r="828" spans="1:4" ht="12.75">
      <c r="A828">
        <v>86.1</v>
      </c>
      <c r="B828" s="2">
        <v>2.04E-19</v>
      </c>
      <c r="C828" s="2">
        <f t="shared" si="12"/>
        <v>3.3227E-19</v>
      </c>
      <c r="D828" s="2">
        <f>B828*Cal!$A$20</f>
        <v>4.044113778495058E-12</v>
      </c>
    </row>
    <row r="829" spans="1:4" ht="12.75">
      <c r="A829">
        <v>86.2</v>
      </c>
      <c r="B829" s="2">
        <v>9.58E-20</v>
      </c>
      <c r="C829" s="2">
        <f t="shared" si="12"/>
        <v>2.2407000000000003E-19</v>
      </c>
      <c r="D829" s="2">
        <f>B829*Cal!$A$20</f>
        <v>1.899147548920718E-12</v>
      </c>
    </row>
    <row r="830" spans="1:4" ht="12.75">
      <c r="A830">
        <v>86.3</v>
      </c>
      <c r="B830" s="2">
        <v>8.71E-20</v>
      </c>
      <c r="C830" s="2">
        <f t="shared" si="12"/>
        <v>2.1537E-19</v>
      </c>
      <c r="D830" s="2">
        <f>B830*Cal!$A$20</f>
        <v>1.7266779907201938E-12</v>
      </c>
    </row>
    <row r="831" spans="1:4" ht="12.75">
      <c r="A831">
        <v>86.4</v>
      </c>
      <c r="B831" s="2">
        <v>1.37E-20</v>
      </c>
      <c r="C831" s="2">
        <f t="shared" si="12"/>
        <v>1.4197E-19</v>
      </c>
      <c r="D831" s="2">
        <f>B831*Cal!$A$20</f>
        <v>2.715899939479524E-13</v>
      </c>
    </row>
    <row r="832" spans="1:4" ht="12.75">
      <c r="A832">
        <v>86.5</v>
      </c>
      <c r="B832" s="2">
        <v>6.69E-20</v>
      </c>
      <c r="C832" s="2">
        <f t="shared" si="12"/>
        <v>1.9517E-19</v>
      </c>
      <c r="D832" s="2">
        <f>B832*Cal!$A$20</f>
        <v>1.326231430300585E-12</v>
      </c>
    </row>
    <row r="833" spans="1:4" ht="12.75">
      <c r="A833">
        <v>86.6</v>
      </c>
      <c r="B833" s="2">
        <v>1.53E-19</v>
      </c>
      <c r="C833" s="2">
        <f t="shared" si="12"/>
        <v>2.8127E-19</v>
      </c>
      <c r="D833" s="2">
        <f>B833*Cal!$A$20</f>
        <v>3.0330853338712932E-12</v>
      </c>
    </row>
    <row r="834" spans="1:4" ht="12.75">
      <c r="A834">
        <v>86.7</v>
      </c>
      <c r="B834" s="2">
        <v>7.49E-20</v>
      </c>
      <c r="C834" s="2">
        <f t="shared" si="12"/>
        <v>2.0317000000000001E-19</v>
      </c>
      <c r="D834" s="2">
        <f>B834*Cal!$A$20</f>
        <v>1.4848241274964695E-12</v>
      </c>
    </row>
    <row r="835" spans="1:4" ht="12.75">
      <c r="A835">
        <v>86.8</v>
      </c>
      <c r="B835" s="2">
        <v>1.11E-19</v>
      </c>
      <c r="C835" s="2">
        <f t="shared" si="12"/>
        <v>2.3927E-19</v>
      </c>
      <c r="D835" s="2">
        <f>B835*Cal!$A$20</f>
        <v>2.200473673592899E-12</v>
      </c>
    </row>
    <row r="836" spans="1:4" ht="12.75">
      <c r="A836">
        <v>86.9</v>
      </c>
      <c r="B836" s="2">
        <v>8.95E-20</v>
      </c>
      <c r="C836" s="2">
        <f t="shared" si="12"/>
        <v>2.1777E-19</v>
      </c>
      <c r="D836" s="2">
        <f>B836*Cal!$A$20</f>
        <v>1.7742557998789592E-12</v>
      </c>
    </row>
    <row r="837" spans="1:4" ht="12.75">
      <c r="A837">
        <v>87</v>
      </c>
      <c r="B837" s="2">
        <v>1.33E-19</v>
      </c>
      <c r="C837" s="2">
        <f t="shared" si="12"/>
        <v>2.6127E-19</v>
      </c>
      <c r="D837" s="2">
        <f>B837*Cal!$A$20</f>
        <v>2.6366035908815817E-12</v>
      </c>
    </row>
    <row r="838" spans="1:4" ht="12.75">
      <c r="A838">
        <v>87.1</v>
      </c>
      <c r="B838" s="2">
        <v>1.36E-19</v>
      </c>
      <c r="C838" s="2">
        <f t="shared" si="12"/>
        <v>2.6427E-19</v>
      </c>
      <c r="D838" s="2">
        <f>B838*Cal!$A$20</f>
        <v>2.696075852330038E-12</v>
      </c>
    </row>
    <row r="839" spans="1:4" ht="12.75">
      <c r="A839">
        <v>87.2</v>
      </c>
      <c r="B839" s="2">
        <v>2.51E-20</v>
      </c>
      <c r="C839" s="2">
        <f t="shared" si="12"/>
        <v>1.5337E-19</v>
      </c>
      <c r="D839" s="2">
        <f>B839*Cal!$A$20</f>
        <v>4.97584587452088E-13</v>
      </c>
    </row>
    <row r="840" spans="1:4" ht="12.75">
      <c r="A840">
        <v>87.3</v>
      </c>
      <c r="B840" s="2">
        <v>-2.51E-20</v>
      </c>
      <c r="C840" s="2">
        <f aca="true" t="shared" si="13" ref="C840:C903">B840-$B$6*1.01</f>
        <v>1.0317E-19</v>
      </c>
      <c r="D840" s="2">
        <f>B840*Cal!$A$20</f>
        <v>-4.97584587452088E-13</v>
      </c>
    </row>
    <row r="841" spans="1:4" ht="12.75">
      <c r="A841">
        <v>87.4</v>
      </c>
      <c r="B841" s="2">
        <v>-6.69E-20</v>
      </c>
      <c r="C841" s="2">
        <f t="shared" si="13"/>
        <v>6.137000000000001E-20</v>
      </c>
      <c r="D841" s="2">
        <f>B841*Cal!$A$20</f>
        <v>-1.326231430300585E-12</v>
      </c>
    </row>
    <row r="842" spans="1:4" ht="12.75">
      <c r="A842">
        <v>87.5</v>
      </c>
      <c r="B842" s="2">
        <v>-4.18E-21</v>
      </c>
      <c r="C842" s="2">
        <f t="shared" si="13"/>
        <v>1.2409E-19</v>
      </c>
      <c r="D842" s="2">
        <f>B842*Cal!$A$20</f>
        <v>-8.286468428484971E-14</v>
      </c>
    </row>
    <row r="843" spans="1:4" ht="12.75">
      <c r="A843">
        <v>87.6</v>
      </c>
      <c r="B843" s="2">
        <v>1.21E-19</v>
      </c>
      <c r="C843" s="2">
        <f t="shared" si="13"/>
        <v>2.4927E-19</v>
      </c>
      <c r="D843" s="2">
        <f>B843*Cal!$A$20</f>
        <v>2.3987145450877546E-12</v>
      </c>
    </row>
    <row r="844" spans="1:4" ht="12.75">
      <c r="A844">
        <v>87.7</v>
      </c>
      <c r="B844" s="2">
        <v>1.06E-19</v>
      </c>
      <c r="C844" s="2">
        <f t="shared" si="13"/>
        <v>2.3427E-19</v>
      </c>
      <c r="D844" s="2">
        <f>B844*Cal!$A$20</f>
        <v>2.101353237845471E-12</v>
      </c>
    </row>
    <row r="845" spans="1:4" ht="12.75">
      <c r="A845">
        <v>87.8</v>
      </c>
      <c r="B845" s="2">
        <v>1.19E-19</v>
      </c>
      <c r="C845" s="2">
        <f t="shared" si="13"/>
        <v>2.4727000000000003E-19</v>
      </c>
      <c r="D845" s="2">
        <f>B845*Cal!$A$20</f>
        <v>2.359066370788784E-12</v>
      </c>
    </row>
    <row r="846" spans="1:4" ht="12.75">
      <c r="A846">
        <v>87.9</v>
      </c>
      <c r="B846" s="2">
        <v>4.98E-20</v>
      </c>
      <c r="C846" s="2">
        <f t="shared" si="13"/>
        <v>1.7807E-19</v>
      </c>
      <c r="D846" s="2">
        <f>B846*Cal!$A$20</f>
        <v>9.872395400443818E-13</v>
      </c>
    </row>
    <row r="847" spans="1:4" ht="12.75">
      <c r="A847">
        <v>88</v>
      </c>
      <c r="B847" s="2">
        <v>2.13E-19</v>
      </c>
      <c r="C847" s="2">
        <f t="shared" si="13"/>
        <v>3.4127E-19</v>
      </c>
      <c r="D847" s="2">
        <f>B847*Cal!$A$20</f>
        <v>4.222530562840428E-12</v>
      </c>
    </row>
    <row r="848" spans="1:4" ht="12.75">
      <c r="A848">
        <v>88.1</v>
      </c>
      <c r="B848" s="2">
        <v>2.98E-19</v>
      </c>
      <c r="C848" s="2">
        <f t="shared" si="13"/>
        <v>4.2627E-19</v>
      </c>
      <c r="D848" s="2">
        <f>B848*Cal!$A$20</f>
        <v>5.9075779705467025E-12</v>
      </c>
    </row>
    <row r="849" spans="1:4" ht="12.75">
      <c r="A849">
        <v>88.2</v>
      </c>
      <c r="B849" s="2">
        <v>2.38E-19</v>
      </c>
      <c r="C849" s="2">
        <f t="shared" si="13"/>
        <v>3.6627000000000004E-19</v>
      </c>
      <c r="D849" s="2">
        <f>B849*Cal!$A$20</f>
        <v>4.718132741577568E-12</v>
      </c>
    </row>
    <row r="850" spans="1:4" ht="12.75">
      <c r="A850">
        <v>88.3</v>
      </c>
      <c r="B850" s="2">
        <v>1.67E-19</v>
      </c>
      <c r="C850" s="2">
        <f t="shared" si="13"/>
        <v>2.9527E-19</v>
      </c>
      <c r="D850" s="2">
        <f>B850*Cal!$A$20</f>
        <v>3.3106225539640916E-12</v>
      </c>
    </row>
    <row r="851" spans="1:4" ht="12.75">
      <c r="A851">
        <v>88.4</v>
      </c>
      <c r="B851" s="2">
        <v>4.06E-20</v>
      </c>
      <c r="C851" s="2">
        <f t="shared" si="13"/>
        <v>1.6887E-19</v>
      </c>
      <c r="D851" s="2">
        <f>B851*Cal!$A$20</f>
        <v>8.048579382691144E-13</v>
      </c>
    </row>
    <row r="852" spans="1:4" ht="12.75">
      <c r="A852">
        <v>88.5</v>
      </c>
      <c r="B852" s="2">
        <v>3.88E-21</v>
      </c>
      <c r="C852" s="2">
        <f t="shared" si="13"/>
        <v>1.3215E-19</v>
      </c>
      <c r="D852" s="2">
        <f>B852*Cal!$A$20</f>
        <v>7.691745814000405E-14</v>
      </c>
    </row>
    <row r="853" spans="1:4" ht="12.75">
      <c r="A853">
        <v>88.6</v>
      </c>
      <c r="B853" s="2">
        <v>9.19E-20</v>
      </c>
      <c r="C853" s="2">
        <f t="shared" si="13"/>
        <v>2.2017E-19</v>
      </c>
      <c r="D853" s="2">
        <f>B853*Cal!$A$20</f>
        <v>1.8218336090377247E-12</v>
      </c>
    </row>
    <row r="854" spans="1:4" ht="12.75">
      <c r="A854">
        <v>88.7</v>
      </c>
      <c r="B854" s="2">
        <v>9.73E-20</v>
      </c>
      <c r="C854" s="2">
        <f t="shared" si="13"/>
        <v>2.2557E-19</v>
      </c>
      <c r="D854" s="2">
        <f>B854*Cal!$A$20</f>
        <v>1.9288836796449466E-12</v>
      </c>
    </row>
    <row r="855" spans="1:4" ht="12.75">
      <c r="A855">
        <v>88.8</v>
      </c>
      <c r="B855" s="2">
        <v>-1.79E-21</v>
      </c>
      <c r="C855" s="2">
        <f t="shared" si="13"/>
        <v>1.2648E-19</v>
      </c>
      <c r="D855" s="2">
        <f>B855*Cal!$A$20</f>
        <v>-3.5485115997579186E-14</v>
      </c>
    </row>
    <row r="856" spans="1:4" ht="12.75">
      <c r="A856">
        <v>88.9</v>
      </c>
      <c r="B856" s="2">
        <v>4.03E-20</v>
      </c>
      <c r="C856" s="2">
        <f t="shared" si="13"/>
        <v>1.6857000000000002E-19</v>
      </c>
      <c r="D856" s="2">
        <f>B856*Cal!$A$20</f>
        <v>7.989107121242687E-13</v>
      </c>
    </row>
    <row r="857" spans="1:4" ht="12.75">
      <c r="A857">
        <v>89</v>
      </c>
      <c r="B857" s="2">
        <v>7.49E-20</v>
      </c>
      <c r="C857" s="2">
        <f t="shared" si="13"/>
        <v>2.0317000000000001E-19</v>
      </c>
      <c r="D857" s="2">
        <f>B857*Cal!$A$20</f>
        <v>1.4848241274964695E-12</v>
      </c>
    </row>
    <row r="858" spans="1:4" ht="12.75">
      <c r="A858">
        <v>89.1</v>
      </c>
      <c r="B858" s="2">
        <v>-6E-20</v>
      </c>
      <c r="C858" s="2">
        <f t="shared" si="13"/>
        <v>6.827E-20</v>
      </c>
      <c r="D858" s="2">
        <f>B858*Cal!$A$20</f>
        <v>-1.1894452289691347E-12</v>
      </c>
    </row>
    <row r="859" spans="1:4" ht="12.75">
      <c r="A859">
        <v>89.2</v>
      </c>
      <c r="B859" s="2">
        <v>4.83E-20</v>
      </c>
      <c r="C859" s="2">
        <f t="shared" si="13"/>
        <v>1.7657E-19</v>
      </c>
      <c r="D859" s="2">
        <f>B859*Cal!$A$20</f>
        <v>9.575034093201534E-13</v>
      </c>
    </row>
    <row r="860" spans="1:4" ht="12.75">
      <c r="A860">
        <v>89.3</v>
      </c>
      <c r="B860" s="2">
        <v>3.73E-20</v>
      </c>
      <c r="C860" s="2">
        <f t="shared" si="13"/>
        <v>1.6557000000000002E-19</v>
      </c>
      <c r="D860" s="2">
        <f>B860*Cal!$A$20</f>
        <v>7.39438450675812E-13</v>
      </c>
    </row>
    <row r="861" spans="1:4" ht="12.75">
      <c r="A861">
        <v>89.4</v>
      </c>
      <c r="B861" s="2">
        <v>4.18E-20</v>
      </c>
      <c r="C861" s="2">
        <f t="shared" si="13"/>
        <v>1.7007E-19</v>
      </c>
      <c r="D861" s="2">
        <f>B861*Cal!$A$20</f>
        <v>8.28646842848497E-13</v>
      </c>
    </row>
    <row r="862" spans="1:4" ht="12.75">
      <c r="A862">
        <v>89.5</v>
      </c>
      <c r="B862" s="2">
        <v>1.37E-20</v>
      </c>
      <c r="C862" s="2">
        <f t="shared" si="13"/>
        <v>1.4197E-19</v>
      </c>
      <c r="D862" s="2">
        <f>B862*Cal!$A$20</f>
        <v>2.715899939479524E-13</v>
      </c>
    </row>
    <row r="863" spans="1:4" ht="12.75">
      <c r="A863">
        <v>89.6</v>
      </c>
      <c r="B863" s="2">
        <v>-2.51E-20</v>
      </c>
      <c r="C863" s="2">
        <f t="shared" si="13"/>
        <v>1.0317E-19</v>
      </c>
      <c r="D863" s="2">
        <f>B863*Cal!$A$20</f>
        <v>-4.97584587452088E-13</v>
      </c>
    </row>
    <row r="864" spans="1:4" ht="12.75">
      <c r="A864">
        <v>89.7</v>
      </c>
      <c r="B864" s="2">
        <v>7.55E-20</v>
      </c>
      <c r="C864" s="2">
        <f t="shared" si="13"/>
        <v>2.0377E-19</v>
      </c>
      <c r="D864" s="2">
        <f>B864*Cal!$A$20</f>
        <v>1.496718579786161E-12</v>
      </c>
    </row>
    <row r="865" spans="1:4" ht="12.75">
      <c r="A865">
        <v>89.8</v>
      </c>
      <c r="B865" s="2">
        <v>4.86E-20</v>
      </c>
      <c r="C865" s="2">
        <f t="shared" si="13"/>
        <v>1.7687E-19</v>
      </c>
      <c r="D865" s="2">
        <f>B865*Cal!$A$20</f>
        <v>9.63450635464999E-13</v>
      </c>
    </row>
    <row r="866" spans="1:4" ht="12.75">
      <c r="A866">
        <v>89.9</v>
      </c>
      <c r="B866" s="2">
        <v>-5.97E-21</v>
      </c>
      <c r="C866" s="2">
        <f t="shared" si="13"/>
        <v>1.2230000000000002E-19</v>
      </c>
      <c r="D866" s="2">
        <f>B866*Cal!$A$20</f>
        <v>-1.183498002824289E-13</v>
      </c>
    </row>
    <row r="867" spans="1:4" ht="12.75">
      <c r="A867">
        <v>90</v>
      </c>
      <c r="B867" s="2">
        <v>1.08E-19</v>
      </c>
      <c r="C867" s="2">
        <f t="shared" si="13"/>
        <v>2.3627E-19</v>
      </c>
      <c r="D867" s="2">
        <f>B867*Cal!$A$20</f>
        <v>2.1410014121444423E-12</v>
      </c>
    </row>
    <row r="868" spans="1:4" ht="12.75">
      <c r="A868">
        <v>90.1</v>
      </c>
      <c r="B868" s="2">
        <v>5.13E-20</v>
      </c>
      <c r="C868" s="2">
        <f t="shared" si="13"/>
        <v>1.7957E-19</v>
      </c>
      <c r="D868" s="2">
        <f>B868*Cal!$A$20</f>
        <v>1.0169756707686102E-12</v>
      </c>
    </row>
    <row r="869" spans="1:4" ht="12.75">
      <c r="A869">
        <v>90.2</v>
      </c>
      <c r="B869" s="2">
        <v>2E-20</v>
      </c>
      <c r="C869" s="2">
        <f t="shared" si="13"/>
        <v>1.4827E-19</v>
      </c>
      <c r="D869" s="2">
        <f>B869*Cal!$A$20</f>
        <v>3.964817429897115E-13</v>
      </c>
    </row>
    <row r="870" spans="1:4" ht="12.75">
      <c r="A870">
        <v>90.3</v>
      </c>
      <c r="B870" s="2">
        <v>3.88E-21</v>
      </c>
      <c r="C870" s="2">
        <f t="shared" si="13"/>
        <v>1.3215E-19</v>
      </c>
      <c r="D870" s="2">
        <f>B870*Cal!$A$20</f>
        <v>7.691745814000405E-14</v>
      </c>
    </row>
    <row r="871" spans="1:4" ht="12.75">
      <c r="A871">
        <v>90.4</v>
      </c>
      <c r="B871" s="2">
        <v>4.18E-20</v>
      </c>
      <c r="C871" s="2">
        <f t="shared" si="13"/>
        <v>1.7007E-19</v>
      </c>
      <c r="D871" s="2">
        <f>B871*Cal!$A$20</f>
        <v>8.28646842848497E-13</v>
      </c>
    </row>
    <row r="872" spans="1:4" ht="12.75">
      <c r="A872">
        <v>90.5</v>
      </c>
      <c r="B872" s="2">
        <v>1.41E-19</v>
      </c>
      <c r="C872" s="2">
        <f t="shared" si="13"/>
        <v>2.6927E-19</v>
      </c>
      <c r="D872" s="2">
        <f>B872*Cal!$A$20</f>
        <v>2.7951962880774665E-12</v>
      </c>
    </row>
    <row r="873" spans="1:4" ht="12.75">
      <c r="A873">
        <v>90.6</v>
      </c>
      <c r="B873" s="2">
        <v>2.87E-20</v>
      </c>
      <c r="C873" s="2">
        <f t="shared" si="13"/>
        <v>1.5697000000000002E-19</v>
      </c>
      <c r="D873" s="2">
        <f>B873*Cal!$A$20</f>
        <v>5.689513011902361E-13</v>
      </c>
    </row>
    <row r="874" spans="1:4" ht="12.75">
      <c r="A874">
        <v>90.7</v>
      </c>
      <c r="B874" s="2">
        <v>2.87E-20</v>
      </c>
      <c r="C874" s="2">
        <f t="shared" si="13"/>
        <v>1.5697000000000002E-19</v>
      </c>
      <c r="D874" s="2">
        <f>B874*Cal!$A$20</f>
        <v>5.689513011902361E-13</v>
      </c>
    </row>
    <row r="875" spans="1:4" ht="12.75">
      <c r="A875">
        <v>90.8</v>
      </c>
      <c r="B875" s="2">
        <v>1.82E-19</v>
      </c>
      <c r="C875" s="2">
        <f t="shared" si="13"/>
        <v>3.1027E-19</v>
      </c>
      <c r="D875" s="2">
        <f>B875*Cal!$A$20</f>
        <v>3.607983861206375E-12</v>
      </c>
    </row>
    <row r="876" spans="1:4" ht="12.75">
      <c r="A876">
        <v>90.9</v>
      </c>
      <c r="B876" s="2">
        <v>4.36E-20</v>
      </c>
      <c r="C876" s="2">
        <f t="shared" si="13"/>
        <v>1.7187E-19</v>
      </c>
      <c r="D876" s="2">
        <f>B876*Cal!$A$20</f>
        <v>8.643301997175712E-13</v>
      </c>
    </row>
    <row r="877" spans="1:4" ht="12.75">
      <c r="A877">
        <v>91</v>
      </c>
      <c r="B877" s="2">
        <v>8.86E-20</v>
      </c>
      <c r="C877" s="2">
        <f t="shared" si="13"/>
        <v>2.1687E-19</v>
      </c>
      <c r="D877" s="2">
        <f>B877*Cal!$A$20</f>
        <v>1.7564141214444222E-12</v>
      </c>
    </row>
    <row r="878" spans="1:4" ht="12.75">
      <c r="A878">
        <v>91.1</v>
      </c>
      <c r="B878" s="2">
        <v>9.73E-20</v>
      </c>
      <c r="C878" s="2">
        <f t="shared" si="13"/>
        <v>2.2557E-19</v>
      </c>
      <c r="D878" s="2">
        <f>B878*Cal!$A$20</f>
        <v>1.9288836796449466E-12</v>
      </c>
    </row>
    <row r="879" spans="1:4" ht="12.75">
      <c r="A879">
        <v>91.2</v>
      </c>
      <c r="B879" s="2">
        <v>1.56E-19</v>
      </c>
      <c r="C879" s="2">
        <f t="shared" si="13"/>
        <v>2.8427E-19</v>
      </c>
      <c r="D879" s="2">
        <f>B879*Cal!$A$20</f>
        <v>3.09255759531975E-12</v>
      </c>
    </row>
    <row r="880" spans="1:4" ht="12.75">
      <c r="A880">
        <v>91.3</v>
      </c>
      <c r="B880" s="2">
        <v>6.69E-20</v>
      </c>
      <c r="C880" s="2">
        <f t="shared" si="13"/>
        <v>1.9517E-19</v>
      </c>
      <c r="D880" s="2">
        <f>B880*Cal!$A$20</f>
        <v>1.326231430300585E-12</v>
      </c>
    </row>
    <row r="881" spans="1:4" ht="12.75">
      <c r="A881">
        <v>91.4</v>
      </c>
      <c r="B881" s="2">
        <v>1.33E-19</v>
      </c>
      <c r="C881" s="2">
        <f t="shared" si="13"/>
        <v>2.6127E-19</v>
      </c>
      <c r="D881" s="2">
        <f>B881*Cal!$A$20</f>
        <v>2.6366035908815817E-12</v>
      </c>
    </row>
    <row r="882" spans="1:4" ht="12.75">
      <c r="A882">
        <v>91.5</v>
      </c>
      <c r="B882" s="2">
        <v>2.12E-19</v>
      </c>
      <c r="C882" s="2">
        <f t="shared" si="13"/>
        <v>3.4027000000000004E-19</v>
      </c>
      <c r="D882" s="2">
        <f>B882*Cal!$A$20</f>
        <v>4.202706475690942E-12</v>
      </c>
    </row>
    <row r="883" spans="1:4" ht="12.75">
      <c r="A883">
        <v>91.6</v>
      </c>
      <c r="B883" s="2">
        <v>1.83E-19</v>
      </c>
      <c r="C883" s="2">
        <f t="shared" si="13"/>
        <v>3.1127000000000004E-19</v>
      </c>
      <c r="D883" s="2">
        <f>B883*Cal!$A$20</f>
        <v>3.6278079483558607E-12</v>
      </c>
    </row>
    <row r="884" spans="1:4" ht="12.75">
      <c r="A884">
        <v>91.7</v>
      </c>
      <c r="B884" s="2">
        <v>1.17E-19</v>
      </c>
      <c r="C884" s="2">
        <f t="shared" si="13"/>
        <v>2.4527E-19</v>
      </c>
      <c r="D884" s="2">
        <f>B884*Cal!$A$20</f>
        <v>2.3194181964898126E-12</v>
      </c>
    </row>
    <row r="885" spans="1:4" ht="12.75">
      <c r="A885">
        <v>91.8</v>
      </c>
      <c r="B885" s="2">
        <v>1.27E-19</v>
      </c>
      <c r="C885" s="2">
        <f t="shared" si="13"/>
        <v>2.5527E-19</v>
      </c>
      <c r="D885" s="2">
        <f>B885*Cal!$A$20</f>
        <v>2.517659067984668E-12</v>
      </c>
    </row>
    <row r="886" spans="1:4" ht="12.75">
      <c r="A886">
        <v>91.9</v>
      </c>
      <c r="B886" s="2">
        <v>8.06E-20</v>
      </c>
      <c r="C886" s="2">
        <f t="shared" si="13"/>
        <v>2.0887E-19</v>
      </c>
      <c r="D886" s="2">
        <f>B886*Cal!$A$20</f>
        <v>1.5978214242485375E-12</v>
      </c>
    </row>
    <row r="887" spans="1:4" ht="12.75">
      <c r="A887">
        <v>92</v>
      </c>
      <c r="B887" s="2">
        <v>9.73E-20</v>
      </c>
      <c r="C887" s="2">
        <f t="shared" si="13"/>
        <v>2.2557E-19</v>
      </c>
      <c r="D887" s="2">
        <f>B887*Cal!$A$20</f>
        <v>1.9288836796449466E-12</v>
      </c>
    </row>
    <row r="888" spans="1:4" ht="12.75">
      <c r="A888">
        <v>92.1</v>
      </c>
      <c r="B888" s="2">
        <v>9.4E-20</v>
      </c>
      <c r="C888" s="2">
        <f t="shared" si="13"/>
        <v>2.2227E-19</v>
      </c>
      <c r="D888" s="2">
        <f>B888*Cal!$A$20</f>
        <v>1.8634641920516443E-12</v>
      </c>
    </row>
    <row r="889" spans="1:4" ht="12.75">
      <c r="A889">
        <v>92.2</v>
      </c>
      <c r="B889" s="2">
        <v>1.35E-19</v>
      </c>
      <c r="C889" s="2">
        <f t="shared" si="13"/>
        <v>2.6327E-19</v>
      </c>
      <c r="D889" s="2">
        <f>B889*Cal!$A$20</f>
        <v>2.676251765180553E-12</v>
      </c>
    </row>
    <row r="890" spans="1:4" ht="12.75">
      <c r="A890">
        <v>92.3</v>
      </c>
      <c r="B890" s="2">
        <v>1.14E-19</v>
      </c>
      <c r="C890" s="2">
        <f t="shared" si="13"/>
        <v>2.4227E-19</v>
      </c>
      <c r="D890" s="2">
        <f>B890*Cal!$A$20</f>
        <v>2.259945935041356E-12</v>
      </c>
    </row>
    <row r="891" spans="1:4" ht="12.75">
      <c r="A891">
        <v>92.4</v>
      </c>
      <c r="B891" s="2">
        <v>1.28E-19</v>
      </c>
      <c r="C891" s="2">
        <f t="shared" si="13"/>
        <v>2.5627E-19</v>
      </c>
      <c r="D891" s="2">
        <f>B891*Cal!$A$20</f>
        <v>2.5374831551341538E-12</v>
      </c>
    </row>
    <row r="892" spans="1:4" ht="12.75">
      <c r="A892">
        <v>92.5</v>
      </c>
      <c r="B892" s="2">
        <v>1E-19</v>
      </c>
      <c r="C892" s="2">
        <f t="shared" si="13"/>
        <v>2.2827E-19</v>
      </c>
      <c r="D892" s="2">
        <f>B892*Cal!$A$20</f>
        <v>1.9824087149485575E-12</v>
      </c>
    </row>
    <row r="893" spans="1:4" ht="12.75">
      <c r="A893">
        <v>92.6</v>
      </c>
      <c r="B893" s="2">
        <v>1.02E-19</v>
      </c>
      <c r="C893" s="2">
        <f t="shared" si="13"/>
        <v>2.3027E-19</v>
      </c>
      <c r="D893" s="2">
        <f>B893*Cal!$A$20</f>
        <v>2.022056889247529E-12</v>
      </c>
    </row>
    <row r="894" spans="1:4" ht="12.75">
      <c r="A894">
        <v>92.7</v>
      </c>
      <c r="B894" s="2">
        <v>9.22E-20</v>
      </c>
      <c r="C894" s="2">
        <f t="shared" si="13"/>
        <v>2.2047E-19</v>
      </c>
      <c r="D894" s="2">
        <f>B894*Cal!$A$20</f>
        <v>1.82778083518257E-12</v>
      </c>
    </row>
    <row r="895" spans="1:4" ht="12.75">
      <c r="A895">
        <v>92.8</v>
      </c>
      <c r="B895" s="2">
        <v>-8.15E-20</v>
      </c>
      <c r="C895" s="2">
        <f t="shared" si="13"/>
        <v>4.677000000000001E-20</v>
      </c>
      <c r="D895" s="2">
        <f>B895*Cal!$A$20</f>
        <v>-1.6156631026830744E-12</v>
      </c>
    </row>
    <row r="896" spans="1:4" ht="12.75">
      <c r="A896">
        <v>92.9</v>
      </c>
      <c r="B896" s="2">
        <v>-4.36E-20</v>
      </c>
      <c r="C896" s="2">
        <f t="shared" si="13"/>
        <v>8.467E-20</v>
      </c>
      <c r="D896" s="2">
        <f>B896*Cal!$A$20</f>
        <v>-8.643301997175712E-13</v>
      </c>
    </row>
    <row r="897" spans="1:4" ht="12.75">
      <c r="A897">
        <v>93</v>
      </c>
      <c r="B897" s="2">
        <v>-4.86E-20</v>
      </c>
      <c r="C897" s="2">
        <f t="shared" si="13"/>
        <v>7.967000000000001E-20</v>
      </c>
      <c r="D897" s="2">
        <f>B897*Cal!$A$20</f>
        <v>-9.63450635464999E-13</v>
      </c>
    </row>
    <row r="898" spans="1:4" ht="12.75">
      <c r="A898">
        <v>93.1</v>
      </c>
      <c r="B898" s="2">
        <v>5.28E-20</v>
      </c>
      <c r="C898" s="2">
        <f t="shared" si="13"/>
        <v>1.8107E-19</v>
      </c>
      <c r="D898" s="2">
        <f>B898*Cal!$A$20</f>
        <v>1.0467118014928386E-12</v>
      </c>
    </row>
    <row r="899" spans="1:4" ht="12.75">
      <c r="A899">
        <v>93.2</v>
      </c>
      <c r="B899" s="2">
        <v>9.04E-20</v>
      </c>
      <c r="C899" s="2">
        <f t="shared" si="13"/>
        <v>2.1867E-19</v>
      </c>
      <c r="D899" s="2">
        <f>B899*Cal!$A$20</f>
        <v>1.7920974783134963E-12</v>
      </c>
    </row>
    <row r="900" spans="1:4" ht="12.75">
      <c r="A900">
        <v>93.3</v>
      </c>
      <c r="B900" s="2">
        <v>1.04E-20</v>
      </c>
      <c r="C900" s="2">
        <f t="shared" si="13"/>
        <v>1.3867000000000001E-19</v>
      </c>
      <c r="D900" s="2">
        <f>B900*Cal!$A$20</f>
        <v>2.0617050635465002E-13</v>
      </c>
    </row>
    <row r="901" spans="1:4" ht="12.75">
      <c r="A901">
        <v>93.4</v>
      </c>
      <c r="B901" s="2">
        <v>-4.63E-20</v>
      </c>
      <c r="C901" s="2">
        <f t="shared" si="13"/>
        <v>8.197000000000001E-20</v>
      </c>
      <c r="D901" s="2">
        <f>B901*Cal!$A$20</f>
        <v>-9.178552350211822E-13</v>
      </c>
    </row>
    <row r="902" spans="1:4" ht="12.75">
      <c r="A902">
        <v>93.5</v>
      </c>
      <c r="B902" s="2">
        <v>3.28E-20</v>
      </c>
      <c r="C902" s="2">
        <f t="shared" si="13"/>
        <v>1.6107000000000001E-19</v>
      </c>
      <c r="D902" s="2">
        <f>B902*Cal!$A$20</f>
        <v>6.502300585031269E-13</v>
      </c>
    </row>
    <row r="903" spans="1:4" ht="12.75">
      <c r="A903">
        <v>93.6</v>
      </c>
      <c r="B903" s="2">
        <v>1.96E-19</v>
      </c>
      <c r="C903" s="2">
        <f t="shared" si="13"/>
        <v>3.2427E-19</v>
      </c>
      <c r="D903" s="2">
        <f>B903*Cal!$A$20</f>
        <v>3.8855210812991734E-12</v>
      </c>
    </row>
    <row r="904" spans="1:4" ht="12.75">
      <c r="A904">
        <v>93.7</v>
      </c>
      <c r="B904" s="2">
        <v>3.34E-20</v>
      </c>
      <c r="C904" s="2">
        <f aca="true" t="shared" si="14" ref="C904:C967">B904-$B$6*1.01</f>
        <v>1.6167E-19</v>
      </c>
      <c r="D904" s="2">
        <f>B904*Cal!$A$20</f>
        <v>6.621245107928183E-13</v>
      </c>
    </row>
    <row r="905" spans="1:4" ht="12.75">
      <c r="A905">
        <v>93.8</v>
      </c>
      <c r="B905" s="2">
        <v>-1.4E-20</v>
      </c>
      <c r="C905" s="2">
        <f t="shared" si="14"/>
        <v>1.1427E-19</v>
      </c>
      <c r="D905" s="2">
        <f>B905*Cal!$A$20</f>
        <v>-2.775372200927981E-13</v>
      </c>
    </row>
    <row r="906" spans="1:4" ht="12.75">
      <c r="A906">
        <v>93.9</v>
      </c>
      <c r="B906" s="2">
        <v>1.46E-20</v>
      </c>
      <c r="C906" s="2">
        <f t="shared" si="14"/>
        <v>1.4287E-19</v>
      </c>
      <c r="D906" s="2">
        <f>B906*Cal!$A$20</f>
        <v>2.894316723824894E-13</v>
      </c>
    </row>
    <row r="907" spans="1:4" ht="12.75">
      <c r="A907">
        <v>94</v>
      </c>
      <c r="B907" s="2">
        <v>1.04E-19</v>
      </c>
      <c r="C907" s="2">
        <f t="shared" si="14"/>
        <v>2.3227E-19</v>
      </c>
      <c r="D907" s="2">
        <f>B907*Cal!$A$20</f>
        <v>2.0617050635465E-12</v>
      </c>
    </row>
    <row r="908" spans="1:4" ht="12.75">
      <c r="A908">
        <v>94.1</v>
      </c>
      <c r="B908" s="2">
        <v>8.6E-20</v>
      </c>
      <c r="C908" s="2">
        <f t="shared" si="14"/>
        <v>2.1427E-19</v>
      </c>
      <c r="D908" s="2">
        <f>B908*Cal!$A$20</f>
        <v>1.7048714948557596E-12</v>
      </c>
    </row>
    <row r="909" spans="1:4" ht="12.75">
      <c r="A909">
        <v>94.2</v>
      </c>
      <c r="B909" s="2">
        <v>5.91E-20</v>
      </c>
      <c r="C909" s="2">
        <f t="shared" si="14"/>
        <v>1.8737000000000002E-19</v>
      </c>
      <c r="D909" s="2">
        <f>B909*Cal!$A$20</f>
        <v>1.1716035505345976E-12</v>
      </c>
    </row>
    <row r="910" spans="1:4" ht="12.75">
      <c r="A910">
        <v>94.3</v>
      </c>
      <c r="B910" s="2">
        <v>4.66E-20</v>
      </c>
      <c r="C910" s="2">
        <f t="shared" si="14"/>
        <v>1.7487000000000001E-19</v>
      </c>
      <c r="D910" s="2">
        <f>B910*Cal!$A$20</f>
        <v>9.238024611660278E-13</v>
      </c>
    </row>
    <row r="911" spans="1:4" ht="12.75">
      <c r="A911">
        <v>94.4</v>
      </c>
      <c r="B911" s="2">
        <v>1.16E-19</v>
      </c>
      <c r="C911" s="2">
        <f t="shared" si="14"/>
        <v>2.4427000000000003E-19</v>
      </c>
      <c r="D911" s="2">
        <f>B911*Cal!$A$20</f>
        <v>2.299594109340327E-12</v>
      </c>
    </row>
    <row r="912" spans="1:4" ht="12.75">
      <c r="A912">
        <v>94.5</v>
      </c>
      <c r="B912" s="2">
        <v>-4.78E-21</v>
      </c>
      <c r="C912" s="2">
        <f t="shared" si="14"/>
        <v>1.2349E-19</v>
      </c>
      <c r="D912" s="2">
        <f>B912*Cal!$A$20</f>
        <v>-9.475913657454106E-14</v>
      </c>
    </row>
    <row r="913" spans="1:4" ht="12.75">
      <c r="A913">
        <v>94.6</v>
      </c>
      <c r="B913" s="2">
        <v>6.51E-20</v>
      </c>
      <c r="C913" s="2">
        <f t="shared" si="14"/>
        <v>1.9337E-19</v>
      </c>
      <c r="D913" s="2">
        <f>B913*Cal!$A$20</f>
        <v>1.290548073431511E-12</v>
      </c>
    </row>
    <row r="914" spans="1:4" ht="12.75">
      <c r="A914">
        <v>94.7</v>
      </c>
      <c r="B914" s="2">
        <v>1.42E-19</v>
      </c>
      <c r="C914" s="2">
        <f t="shared" si="14"/>
        <v>2.7027000000000003E-19</v>
      </c>
      <c r="D914" s="2">
        <f>B914*Cal!$A$20</f>
        <v>2.8150203752269517E-12</v>
      </c>
    </row>
    <row r="915" spans="1:4" ht="12.75">
      <c r="A915">
        <v>94.8</v>
      </c>
      <c r="B915" s="2">
        <v>1.47E-19</v>
      </c>
      <c r="C915" s="2">
        <f t="shared" si="14"/>
        <v>2.7527E-19</v>
      </c>
      <c r="D915" s="2">
        <f>B915*Cal!$A$20</f>
        <v>2.9141408109743797E-12</v>
      </c>
    </row>
    <row r="916" spans="1:4" ht="12.75">
      <c r="A916">
        <v>94.9</v>
      </c>
      <c r="B916" s="2">
        <v>8.3E-20</v>
      </c>
      <c r="C916" s="2">
        <f t="shared" si="14"/>
        <v>2.1127E-19</v>
      </c>
      <c r="D916" s="2">
        <f>B916*Cal!$A$20</f>
        <v>1.6453992334073028E-12</v>
      </c>
    </row>
    <row r="917" spans="1:4" ht="12.75">
      <c r="A917">
        <v>95</v>
      </c>
      <c r="B917" s="2">
        <v>4.95E-20</v>
      </c>
      <c r="C917" s="2">
        <f t="shared" si="14"/>
        <v>1.7777000000000001E-19</v>
      </c>
      <c r="D917" s="2">
        <f>B917*Cal!$A$20</f>
        <v>9.812923138995362E-13</v>
      </c>
    </row>
    <row r="918" spans="1:4" ht="12.75">
      <c r="A918">
        <v>95.1</v>
      </c>
      <c r="B918" s="2">
        <v>6.57E-21</v>
      </c>
      <c r="C918" s="2">
        <f t="shared" si="14"/>
        <v>1.3484000000000002E-19</v>
      </c>
      <c r="D918" s="2">
        <f>B918*Cal!$A$20</f>
        <v>1.3024425257212025E-13</v>
      </c>
    </row>
    <row r="919" spans="1:4" ht="12.75">
      <c r="A919">
        <v>95.2</v>
      </c>
      <c r="B919" s="2">
        <v>7.16E-21</v>
      </c>
      <c r="C919" s="2">
        <f t="shared" si="14"/>
        <v>1.3543E-19</v>
      </c>
      <c r="D919" s="2">
        <f>B919*Cal!$A$20</f>
        <v>1.4194046399031674E-13</v>
      </c>
    </row>
    <row r="920" spans="1:4" ht="12.75">
      <c r="A920">
        <v>95.3</v>
      </c>
      <c r="B920" s="2">
        <v>1.55E-19</v>
      </c>
      <c r="C920" s="2">
        <f t="shared" si="14"/>
        <v>2.8327E-19</v>
      </c>
      <c r="D920" s="2">
        <f>B920*Cal!$A$20</f>
        <v>3.0727335081702644E-12</v>
      </c>
    </row>
    <row r="921" spans="1:4" ht="12.75">
      <c r="A921">
        <v>95.4</v>
      </c>
      <c r="B921" s="2">
        <v>2.18E-20</v>
      </c>
      <c r="C921" s="2">
        <f t="shared" si="14"/>
        <v>1.5007E-19</v>
      </c>
      <c r="D921" s="2">
        <f>B921*Cal!$A$20</f>
        <v>4.321650998587856E-13</v>
      </c>
    </row>
    <row r="922" spans="1:4" ht="12.75">
      <c r="A922">
        <v>95.5</v>
      </c>
      <c r="B922" s="2">
        <v>8.03E-20</v>
      </c>
      <c r="C922" s="2">
        <f t="shared" si="14"/>
        <v>2.0857E-19</v>
      </c>
      <c r="D922" s="2">
        <f>B922*Cal!$A$20</f>
        <v>1.5918741981036918E-12</v>
      </c>
    </row>
    <row r="923" spans="1:4" ht="12.75">
      <c r="A923">
        <v>95.6</v>
      </c>
      <c r="B923" s="2">
        <v>1.66E-19</v>
      </c>
      <c r="C923" s="2">
        <f t="shared" si="14"/>
        <v>2.9427E-19</v>
      </c>
      <c r="D923" s="2">
        <f>B923*Cal!$A$20</f>
        <v>3.2907984668146056E-12</v>
      </c>
    </row>
    <row r="924" spans="1:4" ht="12.75">
      <c r="A924">
        <v>95.7</v>
      </c>
      <c r="B924" s="2">
        <v>2.12E-19</v>
      </c>
      <c r="C924" s="2">
        <f t="shared" si="14"/>
        <v>3.4027000000000004E-19</v>
      </c>
      <c r="D924" s="2">
        <f>B924*Cal!$A$20</f>
        <v>4.202706475690942E-12</v>
      </c>
    </row>
    <row r="925" spans="1:4" ht="12.75">
      <c r="A925">
        <v>95.8</v>
      </c>
      <c r="B925" s="2">
        <v>9.01E-20</v>
      </c>
      <c r="C925" s="2">
        <f t="shared" si="14"/>
        <v>2.1837000000000004E-19</v>
      </c>
      <c r="D925" s="2">
        <f>B925*Cal!$A$20</f>
        <v>1.7861502521686506E-12</v>
      </c>
    </row>
    <row r="926" spans="1:4" ht="12.75">
      <c r="A926">
        <v>95.9</v>
      </c>
      <c r="B926" s="2">
        <v>8.6E-20</v>
      </c>
      <c r="C926" s="2">
        <f t="shared" si="14"/>
        <v>2.1427E-19</v>
      </c>
      <c r="D926" s="2">
        <f>B926*Cal!$A$20</f>
        <v>1.7048714948557596E-12</v>
      </c>
    </row>
    <row r="927" spans="1:4" ht="12.75">
      <c r="A927">
        <v>96</v>
      </c>
      <c r="B927" s="2">
        <v>8.3E-20</v>
      </c>
      <c r="C927" s="2">
        <f t="shared" si="14"/>
        <v>2.1127E-19</v>
      </c>
      <c r="D927" s="2">
        <f>B927*Cal!$A$20</f>
        <v>1.6453992334073028E-12</v>
      </c>
    </row>
    <row r="928" spans="1:4" ht="12.75">
      <c r="A928">
        <v>96.1</v>
      </c>
      <c r="B928" s="2">
        <v>8.57E-20</v>
      </c>
      <c r="C928" s="2">
        <f t="shared" si="14"/>
        <v>2.1397E-19</v>
      </c>
      <c r="D928" s="2">
        <f>B928*Cal!$A$20</f>
        <v>1.698924268710914E-12</v>
      </c>
    </row>
    <row r="929" spans="1:4" ht="12.75">
      <c r="A929">
        <v>96.2</v>
      </c>
      <c r="B929" s="2">
        <v>5.94E-20</v>
      </c>
      <c r="C929" s="2">
        <f t="shared" si="14"/>
        <v>1.8767E-19</v>
      </c>
      <c r="D929" s="2">
        <f>B929*Cal!$A$20</f>
        <v>1.1775507766794432E-12</v>
      </c>
    </row>
    <row r="930" spans="1:4" ht="12.75">
      <c r="A930">
        <v>96.3</v>
      </c>
      <c r="B930" s="2">
        <v>-1.13E-20</v>
      </c>
      <c r="C930" s="2">
        <f t="shared" si="14"/>
        <v>1.1697000000000002E-19</v>
      </c>
      <c r="D930" s="2">
        <f>B930*Cal!$A$20</f>
        <v>-2.2401218478918703E-13</v>
      </c>
    </row>
    <row r="931" spans="1:4" ht="12.75">
      <c r="A931">
        <v>96.4</v>
      </c>
      <c r="B931" s="2">
        <v>-5.97E-22</v>
      </c>
      <c r="C931" s="2">
        <f t="shared" si="14"/>
        <v>1.2767300000000001E-19</v>
      </c>
      <c r="D931" s="2">
        <f>B931*Cal!$A$20</f>
        <v>-1.183498002824289E-14</v>
      </c>
    </row>
    <row r="932" spans="1:4" ht="12.75">
      <c r="A932">
        <v>96.5</v>
      </c>
      <c r="B932" s="2">
        <v>-5.79E-20</v>
      </c>
      <c r="C932" s="2">
        <f t="shared" si="14"/>
        <v>7.037000000000001E-20</v>
      </c>
      <c r="D932" s="2">
        <f>B932*Cal!$A$20</f>
        <v>-1.1478146459552148E-12</v>
      </c>
    </row>
    <row r="933" spans="1:4" ht="12.75">
      <c r="A933">
        <v>96.6</v>
      </c>
      <c r="B933" s="2">
        <v>-3.1E-20</v>
      </c>
      <c r="C933" s="2">
        <f t="shared" si="14"/>
        <v>9.727000000000001E-20</v>
      </c>
      <c r="D933" s="2">
        <f>B933*Cal!$A$20</f>
        <v>-6.145467016340528E-13</v>
      </c>
    </row>
    <row r="934" spans="1:4" ht="12.75">
      <c r="A934">
        <v>96.7</v>
      </c>
      <c r="B934" s="2">
        <v>6.8E-20</v>
      </c>
      <c r="C934" s="2">
        <f t="shared" si="14"/>
        <v>1.9627E-19</v>
      </c>
      <c r="D934" s="2">
        <f>B934*Cal!$A$20</f>
        <v>1.348037926165019E-12</v>
      </c>
    </row>
    <row r="935" spans="1:4" ht="12.75">
      <c r="A935">
        <v>96.8</v>
      </c>
      <c r="B935" s="2">
        <v>7.19E-20</v>
      </c>
      <c r="C935" s="2">
        <f t="shared" si="14"/>
        <v>2.0017E-19</v>
      </c>
      <c r="D935" s="2">
        <f>B935*Cal!$A$20</f>
        <v>1.425351866048013E-12</v>
      </c>
    </row>
    <row r="936" spans="1:4" ht="12.75">
      <c r="A936">
        <v>96.9</v>
      </c>
      <c r="B936" s="2">
        <v>9.97E-20</v>
      </c>
      <c r="C936" s="2">
        <f t="shared" si="14"/>
        <v>2.2797E-19</v>
      </c>
      <c r="D936" s="2">
        <f>B936*Cal!$A$20</f>
        <v>1.976461488803712E-12</v>
      </c>
    </row>
    <row r="937" spans="1:4" ht="12.75">
      <c r="A937">
        <v>97</v>
      </c>
      <c r="B937" s="2">
        <v>1.45E-19</v>
      </c>
      <c r="C937" s="2">
        <f t="shared" si="14"/>
        <v>2.7327000000000003E-19</v>
      </c>
      <c r="D937" s="2">
        <f>B937*Cal!$A$20</f>
        <v>2.8744926366754085E-12</v>
      </c>
    </row>
    <row r="938" spans="1:4" ht="12.75">
      <c r="A938">
        <v>97.1</v>
      </c>
      <c r="B938" s="2">
        <v>1.07E-19</v>
      </c>
      <c r="C938" s="2">
        <f t="shared" si="14"/>
        <v>2.3527E-19</v>
      </c>
      <c r="D938" s="2">
        <f>B938*Cal!$A$20</f>
        <v>2.1211773249949567E-12</v>
      </c>
    </row>
    <row r="939" spans="1:4" ht="12.75">
      <c r="A939">
        <v>97.2</v>
      </c>
      <c r="B939" s="2">
        <v>1.66E-19</v>
      </c>
      <c r="C939" s="2">
        <f t="shared" si="14"/>
        <v>2.9427E-19</v>
      </c>
      <c r="D939" s="2">
        <f>B939*Cal!$A$20</f>
        <v>3.2907984668146056E-12</v>
      </c>
    </row>
    <row r="940" spans="1:4" ht="12.75">
      <c r="A940">
        <v>97.3</v>
      </c>
      <c r="B940" s="2">
        <v>1.36E-19</v>
      </c>
      <c r="C940" s="2">
        <f t="shared" si="14"/>
        <v>2.6427E-19</v>
      </c>
      <c r="D940" s="2">
        <f>B940*Cal!$A$20</f>
        <v>2.696075852330038E-12</v>
      </c>
    </row>
    <row r="941" spans="1:4" ht="12.75">
      <c r="A941">
        <v>97.4</v>
      </c>
      <c r="B941" s="2">
        <v>3.52E-20</v>
      </c>
      <c r="C941" s="2">
        <f t="shared" si="14"/>
        <v>1.6347E-19</v>
      </c>
      <c r="D941" s="2">
        <f>B941*Cal!$A$20</f>
        <v>6.978078676618923E-13</v>
      </c>
    </row>
    <row r="942" spans="1:4" ht="12.75">
      <c r="A942">
        <v>97.5</v>
      </c>
      <c r="B942" s="2">
        <v>2.39E-21</v>
      </c>
      <c r="C942" s="2">
        <f t="shared" si="14"/>
        <v>1.3066E-19</v>
      </c>
      <c r="D942" s="2">
        <f>B942*Cal!$A$20</f>
        <v>4.737956828727053E-14</v>
      </c>
    </row>
    <row r="943" spans="1:4" ht="12.75">
      <c r="A943">
        <v>97.6</v>
      </c>
      <c r="B943" s="2">
        <v>2E-19</v>
      </c>
      <c r="C943" s="2">
        <f t="shared" si="14"/>
        <v>3.2827000000000003E-19</v>
      </c>
      <c r="D943" s="2">
        <f>B943*Cal!$A$20</f>
        <v>3.964817429897115E-12</v>
      </c>
    </row>
    <row r="944" spans="1:4" ht="12.75">
      <c r="A944">
        <v>97.7</v>
      </c>
      <c r="B944" s="2">
        <v>1.15E-19</v>
      </c>
      <c r="C944" s="2">
        <f t="shared" si="14"/>
        <v>2.4327E-19</v>
      </c>
      <c r="D944" s="2">
        <f>B944*Cal!$A$20</f>
        <v>2.279770022190841E-12</v>
      </c>
    </row>
    <row r="945" spans="1:4" ht="12.75">
      <c r="A945">
        <v>97.8</v>
      </c>
      <c r="B945" s="2">
        <v>-4.3E-20</v>
      </c>
      <c r="C945" s="2">
        <f t="shared" si="14"/>
        <v>8.527E-20</v>
      </c>
      <c r="D945" s="2">
        <f>B945*Cal!$A$20</f>
        <v>-8.524357474278798E-13</v>
      </c>
    </row>
    <row r="946" spans="1:4" ht="12.75">
      <c r="A946">
        <v>97.9</v>
      </c>
      <c r="B946" s="2">
        <v>9.01E-20</v>
      </c>
      <c r="C946" s="2">
        <f t="shared" si="14"/>
        <v>2.1837000000000004E-19</v>
      </c>
      <c r="D946" s="2">
        <f>B946*Cal!$A$20</f>
        <v>1.7861502521686506E-12</v>
      </c>
    </row>
    <row r="947" spans="1:4" ht="12.75">
      <c r="A947">
        <v>98</v>
      </c>
      <c r="B947" s="2">
        <v>2.12E-19</v>
      </c>
      <c r="C947" s="2">
        <f t="shared" si="14"/>
        <v>3.4027000000000004E-19</v>
      </c>
      <c r="D947" s="2">
        <f>B947*Cal!$A$20</f>
        <v>4.202706475690942E-12</v>
      </c>
    </row>
    <row r="948" spans="1:4" ht="12.75">
      <c r="A948">
        <v>98.1</v>
      </c>
      <c r="B948" s="2">
        <v>2.2E-19</v>
      </c>
      <c r="C948" s="2">
        <f t="shared" si="14"/>
        <v>3.4827E-19</v>
      </c>
      <c r="D948" s="2">
        <f>B948*Cal!$A$20</f>
        <v>4.361299172886827E-12</v>
      </c>
    </row>
    <row r="949" spans="1:4" ht="12.75">
      <c r="A949">
        <v>98.2</v>
      </c>
      <c r="B949" s="2">
        <v>6.8E-20</v>
      </c>
      <c r="C949" s="2">
        <f t="shared" si="14"/>
        <v>1.9627E-19</v>
      </c>
      <c r="D949" s="2">
        <f>B949*Cal!$A$20</f>
        <v>1.348037926165019E-12</v>
      </c>
    </row>
    <row r="950" spans="1:4" ht="12.75">
      <c r="A950">
        <v>98.3</v>
      </c>
      <c r="B950" s="2">
        <v>7.88E-20</v>
      </c>
      <c r="C950" s="2">
        <f t="shared" si="14"/>
        <v>2.0707E-19</v>
      </c>
      <c r="D950" s="2">
        <f>B950*Cal!$A$20</f>
        <v>1.5621380673794634E-12</v>
      </c>
    </row>
    <row r="951" spans="1:4" ht="12.75">
      <c r="A951">
        <v>98.4</v>
      </c>
      <c r="B951" s="2">
        <v>6.24E-20</v>
      </c>
      <c r="C951" s="2">
        <f t="shared" si="14"/>
        <v>1.9067E-19</v>
      </c>
      <c r="D951" s="2">
        <f>B951*Cal!$A$20</f>
        <v>1.2370230381279E-12</v>
      </c>
    </row>
    <row r="952" spans="1:4" ht="12.75">
      <c r="A952">
        <v>98.5</v>
      </c>
      <c r="B952" s="2">
        <v>1.91E-19</v>
      </c>
      <c r="C952" s="2">
        <f t="shared" si="14"/>
        <v>3.1927E-19</v>
      </c>
      <c r="D952" s="2">
        <f>B952*Cal!$A$20</f>
        <v>3.7864006455517455E-12</v>
      </c>
    </row>
    <row r="953" spans="1:4" ht="12.75">
      <c r="A953">
        <v>98.6</v>
      </c>
      <c r="B953" s="2">
        <v>8.48E-20</v>
      </c>
      <c r="C953" s="2">
        <f t="shared" si="14"/>
        <v>2.1307E-19</v>
      </c>
      <c r="D953" s="2">
        <f>B953*Cal!$A$20</f>
        <v>1.6810825902763768E-12</v>
      </c>
    </row>
    <row r="954" spans="1:4" ht="12.75">
      <c r="A954">
        <v>98.7</v>
      </c>
      <c r="B954" s="2">
        <v>7.91E-20</v>
      </c>
      <c r="C954" s="2">
        <f t="shared" si="14"/>
        <v>2.0737E-19</v>
      </c>
      <c r="D954" s="2">
        <f>B954*Cal!$A$20</f>
        <v>1.568085293524309E-12</v>
      </c>
    </row>
    <row r="955" spans="1:4" ht="12.75">
      <c r="A955">
        <v>98.8</v>
      </c>
      <c r="B955" s="2">
        <v>3.24E-19</v>
      </c>
      <c r="C955" s="2">
        <f t="shared" si="14"/>
        <v>4.5227E-19</v>
      </c>
      <c r="D955" s="2">
        <f>B955*Cal!$A$20</f>
        <v>6.423004236433327E-12</v>
      </c>
    </row>
    <row r="956" spans="1:4" ht="12.75">
      <c r="A956">
        <v>98.9</v>
      </c>
      <c r="B956" s="2">
        <v>8.03E-20</v>
      </c>
      <c r="C956" s="2">
        <f t="shared" si="14"/>
        <v>2.0857E-19</v>
      </c>
      <c r="D956" s="2">
        <f>B956*Cal!$A$20</f>
        <v>1.5918741981036918E-12</v>
      </c>
    </row>
    <row r="957" spans="1:4" ht="12.75">
      <c r="A957">
        <v>99</v>
      </c>
      <c r="B957" s="2">
        <v>3.58E-21</v>
      </c>
      <c r="C957" s="2">
        <f t="shared" si="14"/>
        <v>1.3185E-19</v>
      </c>
      <c r="D957" s="2">
        <f>B957*Cal!$A$20</f>
        <v>7.097023199515837E-14</v>
      </c>
    </row>
    <row r="958" spans="1:4" ht="12.75">
      <c r="A958">
        <v>99.1</v>
      </c>
      <c r="B958" s="2">
        <v>1.1E-19</v>
      </c>
      <c r="C958" s="2">
        <f t="shared" si="14"/>
        <v>2.3827E-19</v>
      </c>
      <c r="D958" s="2">
        <f>B958*Cal!$A$20</f>
        <v>2.1806495864434135E-12</v>
      </c>
    </row>
    <row r="959" spans="1:4" ht="12.75">
      <c r="A959">
        <v>99.2</v>
      </c>
      <c r="B959" s="2">
        <v>2.36E-20</v>
      </c>
      <c r="C959" s="2">
        <f t="shared" si="14"/>
        <v>1.5187E-19</v>
      </c>
      <c r="D959" s="2">
        <f>B959*Cal!$A$20</f>
        <v>4.678484567278597E-13</v>
      </c>
    </row>
    <row r="960" spans="1:4" ht="12.75">
      <c r="A960">
        <v>99.3</v>
      </c>
      <c r="B960" s="2">
        <v>1.38E-19</v>
      </c>
      <c r="C960" s="2">
        <f t="shared" si="14"/>
        <v>2.6627E-19</v>
      </c>
      <c r="D960" s="2">
        <f>B960*Cal!$A$20</f>
        <v>2.7357240266290097E-12</v>
      </c>
    </row>
    <row r="961" spans="1:4" ht="12.75">
      <c r="A961">
        <v>99.4</v>
      </c>
      <c r="B961" s="2">
        <v>2.18E-20</v>
      </c>
      <c r="C961" s="2">
        <f t="shared" si="14"/>
        <v>1.5007E-19</v>
      </c>
      <c r="D961" s="2">
        <f>B961*Cal!$A$20</f>
        <v>4.321650998587856E-13</v>
      </c>
    </row>
    <row r="962" spans="1:4" ht="12.75">
      <c r="A962">
        <v>99.5</v>
      </c>
      <c r="B962" s="2">
        <v>6.74E-20</v>
      </c>
      <c r="C962" s="2">
        <f t="shared" si="14"/>
        <v>1.9567E-19</v>
      </c>
      <c r="D962" s="2">
        <f>B962*Cal!$A$20</f>
        <v>1.3361434738753278E-12</v>
      </c>
    </row>
    <row r="963" spans="1:4" ht="12.75">
      <c r="A963">
        <v>99.6</v>
      </c>
      <c r="B963" s="2">
        <v>8.92E-20</v>
      </c>
      <c r="C963" s="2">
        <f t="shared" si="14"/>
        <v>2.1747E-19</v>
      </c>
      <c r="D963" s="2">
        <f>B963*Cal!$A$20</f>
        <v>1.7683085737341135E-12</v>
      </c>
    </row>
    <row r="964" spans="1:4" ht="12.75">
      <c r="A964">
        <v>99.7</v>
      </c>
      <c r="B964" s="2">
        <v>3.4E-20</v>
      </c>
      <c r="C964" s="2">
        <f t="shared" si="14"/>
        <v>1.6227E-19</v>
      </c>
      <c r="D964" s="2">
        <f>B964*Cal!$A$20</f>
        <v>6.740189630825095E-13</v>
      </c>
    </row>
    <row r="965" spans="1:4" ht="12.75">
      <c r="A965">
        <v>99.8</v>
      </c>
      <c r="B965" s="2">
        <v>1.2E-19</v>
      </c>
      <c r="C965" s="2">
        <f t="shared" si="14"/>
        <v>2.4827E-19</v>
      </c>
      <c r="D965" s="2">
        <f>B965*Cal!$A$20</f>
        <v>2.3788904579382694E-12</v>
      </c>
    </row>
    <row r="966" spans="1:4" ht="12.75">
      <c r="A966">
        <v>99.9</v>
      </c>
      <c r="B966" s="2">
        <v>1.17E-19</v>
      </c>
      <c r="C966" s="2">
        <f t="shared" si="14"/>
        <v>2.4527E-19</v>
      </c>
      <c r="D966" s="2">
        <f>B966*Cal!$A$20</f>
        <v>2.3194181964898126E-12</v>
      </c>
    </row>
    <row r="967" spans="1:4" ht="12.75">
      <c r="A967">
        <v>100</v>
      </c>
      <c r="B967" s="2">
        <v>1.66E-19</v>
      </c>
      <c r="C967" s="2">
        <f t="shared" si="14"/>
        <v>2.9427E-19</v>
      </c>
      <c r="D967" s="2">
        <f>B967*Cal!$A$20</f>
        <v>3.2907984668146056E-12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6"/>
  <sheetViews>
    <sheetView workbookViewId="0" topLeftCell="A1">
      <pane ySplit="13515" topLeftCell="BM965" activePane="topLeft" state="split"/>
      <selection pane="topLeft" activeCell="B365" sqref="B365"/>
      <selection pane="bottomLeft" activeCell="A31" sqref="A31"/>
    </sheetView>
  </sheetViews>
  <sheetFormatPr defaultColWidth="9.140625" defaultRowHeight="12.75"/>
  <sheetData>
    <row r="1" spans="1:2" ht="12.75">
      <c r="A1" s="1">
        <v>40373</v>
      </c>
      <c r="B1" t="s">
        <v>5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6" spans="1:3" ht="12.75">
      <c r="A6">
        <v>4</v>
      </c>
      <c r="B6" s="2">
        <v>7.89E-17</v>
      </c>
      <c r="C6" t="s">
        <v>4</v>
      </c>
    </row>
    <row r="7" spans="1:3" ht="12.75">
      <c r="A7">
        <v>4.1</v>
      </c>
      <c r="B7" s="2">
        <v>7.02E-17</v>
      </c>
      <c r="C7" t="s">
        <v>4</v>
      </c>
    </row>
    <row r="8" spans="1:3" ht="12.75">
      <c r="A8">
        <v>4.2</v>
      </c>
      <c r="B8" s="2">
        <v>6.41E-17</v>
      </c>
      <c r="C8" t="s">
        <v>4</v>
      </c>
    </row>
    <row r="9" spans="1:3" ht="12.75">
      <c r="A9">
        <v>4.3</v>
      </c>
      <c r="B9" s="2">
        <v>4.19E-17</v>
      </c>
      <c r="C9" t="s">
        <v>4</v>
      </c>
    </row>
    <row r="10" spans="1:3" ht="12.75">
      <c r="A10">
        <v>4.4</v>
      </c>
      <c r="B10" s="2">
        <v>1.31E-17</v>
      </c>
      <c r="C10" t="s">
        <v>4</v>
      </c>
    </row>
    <row r="11" spans="1:3" ht="12.75">
      <c r="A11">
        <v>4.5</v>
      </c>
      <c r="B11" s="2">
        <v>1.68E-18</v>
      </c>
      <c r="C11" t="s">
        <v>4</v>
      </c>
    </row>
    <row r="12" spans="1:3" ht="12.75">
      <c r="A12">
        <v>4.6</v>
      </c>
      <c r="B12" s="2">
        <v>5.69E-19</v>
      </c>
      <c r="C12" t="s">
        <v>4</v>
      </c>
    </row>
    <row r="13" spans="1:3" ht="12.75">
      <c r="A13">
        <v>4.7</v>
      </c>
      <c r="B13" s="2">
        <v>3.14E-19</v>
      </c>
      <c r="C13" t="s">
        <v>4</v>
      </c>
    </row>
    <row r="14" spans="1:3" ht="12.75">
      <c r="A14">
        <v>4.8</v>
      </c>
      <c r="B14" s="2">
        <v>2.12E-19</v>
      </c>
      <c r="C14" t="s">
        <v>4</v>
      </c>
    </row>
    <row r="15" spans="1:3" ht="12.75">
      <c r="A15">
        <v>4.9</v>
      </c>
      <c r="B15" s="2">
        <v>1.88E-19</v>
      </c>
      <c r="C15" t="s">
        <v>4</v>
      </c>
    </row>
    <row r="16" spans="1:3" ht="12.75">
      <c r="A16">
        <v>5</v>
      </c>
      <c r="B16" s="2">
        <v>2.98E-19</v>
      </c>
      <c r="C16" t="s">
        <v>4</v>
      </c>
    </row>
    <row r="17" spans="1:3" ht="12.75">
      <c r="A17">
        <v>5.1</v>
      </c>
      <c r="B17" s="2">
        <v>2.19E-19</v>
      </c>
      <c r="C17" t="s">
        <v>4</v>
      </c>
    </row>
    <row r="18" spans="1:3" ht="12.75">
      <c r="A18">
        <v>5.2</v>
      </c>
      <c r="B18" s="2">
        <v>2.6E-19</v>
      </c>
      <c r="C18" t="s">
        <v>4</v>
      </c>
    </row>
    <row r="19" spans="1:3" ht="12.75">
      <c r="A19">
        <v>5.3</v>
      </c>
      <c r="B19" s="2">
        <v>2.43E-19</v>
      </c>
      <c r="C19" t="s">
        <v>4</v>
      </c>
    </row>
    <row r="20" spans="1:3" ht="12.75">
      <c r="A20">
        <v>5.4</v>
      </c>
      <c r="B20" s="2">
        <v>1.36E-19</v>
      </c>
      <c r="C20" t="s">
        <v>4</v>
      </c>
    </row>
    <row r="21" spans="1:3" ht="12.75">
      <c r="A21">
        <v>5.5</v>
      </c>
      <c r="B21" s="2">
        <v>9.31E-20</v>
      </c>
      <c r="C21" t="s">
        <v>4</v>
      </c>
    </row>
    <row r="22" spans="1:3" ht="12.75">
      <c r="A22">
        <v>5.6</v>
      </c>
      <c r="B22" s="2">
        <v>2.33E-19</v>
      </c>
      <c r="C22" t="s">
        <v>4</v>
      </c>
    </row>
    <row r="23" spans="1:3" ht="12.75">
      <c r="A23">
        <v>5.7</v>
      </c>
      <c r="B23" s="2">
        <v>2.5E-19</v>
      </c>
      <c r="C23" t="s">
        <v>4</v>
      </c>
    </row>
    <row r="24" spans="1:3" ht="12.75">
      <c r="A24">
        <v>5.8</v>
      </c>
      <c r="B24" s="2">
        <v>2.76E-19</v>
      </c>
      <c r="C24" t="s">
        <v>4</v>
      </c>
    </row>
    <row r="25" spans="1:3" ht="12.75">
      <c r="A25">
        <v>5.9</v>
      </c>
      <c r="B25" s="2">
        <v>4.33E-19</v>
      </c>
      <c r="C25" t="s">
        <v>4</v>
      </c>
    </row>
    <row r="26" spans="1:3" ht="12.75">
      <c r="A26">
        <v>6</v>
      </c>
      <c r="B26" s="2">
        <v>4.02E-19</v>
      </c>
      <c r="C26" t="s">
        <v>4</v>
      </c>
    </row>
    <row r="27" spans="1:3" ht="12.75">
      <c r="A27">
        <v>6.1</v>
      </c>
      <c r="B27" s="2">
        <v>3.45E-19</v>
      </c>
      <c r="C27" t="s">
        <v>4</v>
      </c>
    </row>
    <row r="28" spans="1:3" ht="12.75">
      <c r="A28">
        <v>6.2</v>
      </c>
      <c r="B28" s="2">
        <v>2.94E-19</v>
      </c>
      <c r="C28" t="s">
        <v>4</v>
      </c>
    </row>
    <row r="29" spans="1:3" ht="12.75">
      <c r="A29">
        <v>6.3</v>
      </c>
      <c r="B29" s="2">
        <v>3.67E-19</v>
      </c>
      <c r="C29" t="s">
        <v>4</v>
      </c>
    </row>
    <row r="30" spans="1:3" ht="12.75">
      <c r="A30">
        <v>6.4</v>
      </c>
      <c r="B30" s="2">
        <v>2.51E-19</v>
      </c>
      <c r="C30" t="s">
        <v>4</v>
      </c>
    </row>
    <row r="31" spans="1:3" ht="12.75">
      <c r="A31">
        <v>6.5</v>
      </c>
      <c r="B31" s="2">
        <v>2.51E-19</v>
      </c>
      <c r="C31" t="s">
        <v>4</v>
      </c>
    </row>
    <row r="32" spans="1:3" ht="12.75">
      <c r="A32">
        <v>6.6</v>
      </c>
      <c r="B32" s="2">
        <v>3.37E-19</v>
      </c>
      <c r="C32" t="s">
        <v>4</v>
      </c>
    </row>
    <row r="33" spans="1:3" ht="12.75">
      <c r="A33">
        <v>6.7</v>
      </c>
      <c r="B33" s="2">
        <v>4.64E-19</v>
      </c>
      <c r="C33" t="s">
        <v>4</v>
      </c>
    </row>
    <row r="34" spans="1:3" ht="12.75">
      <c r="A34">
        <v>6.8</v>
      </c>
      <c r="B34" s="2">
        <v>3.13E-19</v>
      </c>
      <c r="C34" t="s">
        <v>4</v>
      </c>
    </row>
    <row r="35" spans="1:3" ht="12.75">
      <c r="A35">
        <v>6.9</v>
      </c>
      <c r="B35" s="2">
        <v>4.45E-19</v>
      </c>
      <c r="C35" t="s">
        <v>4</v>
      </c>
    </row>
    <row r="36" spans="1:3" ht="12.75">
      <c r="A36">
        <v>7</v>
      </c>
      <c r="B36" s="2">
        <v>2.22E-19</v>
      </c>
      <c r="C36" t="s">
        <v>4</v>
      </c>
    </row>
    <row r="37" spans="1:3" ht="12.75">
      <c r="A37">
        <v>7.1</v>
      </c>
      <c r="B37" s="2">
        <v>1.6E-19</v>
      </c>
      <c r="C37" t="s">
        <v>4</v>
      </c>
    </row>
    <row r="38" spans="1:3" ht="12.75">
      <c r="A38">
        <v>7.2</v>
      </c>
      <c r="B38" s="2">
        <v>2.37E-19</v>
      </c>
      <c r="C38" t="s">
        <v>4</v>
      </c>
    </row>
    <row r="39" spans="1:3" ht="12.75">
      <c r="A39">
        <v>7.3</v>
      </c>
      <c r="B39" s="2">
        <v>1.07E-19</v>
      </c>
      <c r="C39" t="s">
        <v>4</v>
      </c>
    </row>
    <row r="40" spans="1:3" ht="12.75">
      <c r="A40">
        <v>7.4</v>
      </c>
      <c r="B40" s="2">
        <v>2.16E-19</v>
      </c>
      <c r="C40" t="s">
        <v>4</v>
      </c>
    </row>
    <row r="41" spans="1:3" ht="12.75">
      <c r="A41">
        <v>7.5</v>
      </c>
      <c r="B41" s="2">
        <v>3.19E-19</v>
      </c>
      <c r="C41" t="s">
        <v>4</v>
      </c>
    </row>
    <row r="42" spans="1:3" ht="12.75">
      <c r="A42">
        <v>7.6</v>
      </c>
      <c r="B42" s="2">
        <v>3.86E-19</v>
      </c>
      <c r="C42" t="s">
        <v>4</v>
      </c>
    </row>
    <row r="43" spans="1:3" ht="12.75">
      <c r="A43">
        <v>7.7</v>
      </c>
      <c r="B43" s="2">
        <v>4.2E-19</v>
      </c>
      <c r="C43" t="s">
        <v>4</v>
      </c>
    </row>
    <row r="44" spans="1:3" ht="12.75">
      <c r="A44">
        <v>7.8</v>
      </c>
      <c r="B44" s="2">
        <v>6.28E-19</v>
      </c>
      <c r="C44" t="s">
        <v>4</v>
      </c>
    </row>
    <row r="45" spans="1:3" ht="12.75">
      <c r="A45">
        <v>7.9</v>
      </c>
      <c r="B45" s="2">
        <v>6.58E-19</v>
      </c>
      <c r="C45" t="s">
        <v>4</v>
      </c>
    </row>
    <row r="46" spans="1:3" ht="12.75">
      <c r="A46">
        <v>8</v>
      </c>
      <c r="B46" s="2">
        <v>6.17E-19</v>
      </c>
      <c r="C46" t="s">
        <v>4</v>
      </c>
    </row>
    <row r="47" spans="1:3" ht="12.75">
      <c r="A47">
        <v>8.1</v>
      </c>
      <c r="B47" s="2">
        <v>4.87E-19</v>
      </c>
      <c r="C47" t="s">
        <v>4</v>
      </c>
    </row>
    <row r="48" spans="1:3" ht="12.75">
      <c r="A48">
        <v>8.2</v>
      </c>
      <c r="B48" s="2">
        <v>6.19E-19</v>
      </c>
      <c r="C48" t="s">
        <v>4</v>
      </c>
    </row>
    <row r="49" spans="1:3" ht="12.75">
      <c r="A49">
        <v>8.3</v>
      </c>
      <c r="B49" s="2">
        <v>5.62E-19</v>
      </c>
      <c r="C49" t="s">
        <v>4</v>
      </c>
    </row>
    <row r="50" spans="1:3" ht="12.75">
      <c r="A50">
        <v>8.4</v>
      </c>
      <c r="B50" s="2">
        <v>4.06E-19</v>
      </c>
      <c r="C50" t="s">
        <v>4</v>
      </c>
    </row>
    <row r="51" spans="1:3" ht="12.75">
      <c r="A51">
        <v>8.5</v>
      </c>
      <c r="B51" s="2">
        <v>4.4E-19</v>
      </c>
      <c r="C51" t="s">
        <v>4</v>
      </c>
    </row>
    <row r="52" spans="1:3" ht="12.75">
      <c r="A52">
        <v>8.6</v>
      </c>
      <c r="B52" s="2">
        <v>2.26E-19</v>
      </c>
      <c r="C52" t="s">
        <v>4</v>
      </c>
    </row>
    <row r="53" spans="1:3" ht="12.75">
      <c r="A53">
        <v>8.7</v>
      </c>
      <c r="B53" s="2">
        <v>2.15E-19</v>
      </c>
      <c r="C53" t="s">
        <v>4</v>
      </c>
    </row>
    <row r="54" spans="1:3" ht="12.75">
      <c r="A54">
        <v>8.8</v>
      </c>
      <c r="B54" s="2">
        <v>2.61E-19</v>
      </c>
      <c r="C54" t="s">
        <v>4</v>
      </c>
    </row>
    <row r="55" spans="1:3" ht="12.75">
      <c r="A55">
        <v>8.9</v>
      </c>
      <c r="B55" s="2">
        <v>2.08E-19</v>
      </c>
      <c r="C55" t="s">
        <v>4</v>
      </c>
    </row>
    <row r="56" spans="1:3" ht="12.75">
      <c r="A56">
        <v>9</v>
      </c>
      <c r="B56" s="2">
        <v>2.62E-19</v>
      </c>
      <c r="C56" t="s">
        <v>4</v>
      </c>
    </row>
    <row r="57" spans="1:3" ht="12.75">
      <c r="A57">
        <v>9.1</v>
      </c>
      <c r="B57" s="2">
        <v>3.12E-19</v>
      </c>
      <c r="C57" t="s">
        <v>4</v>
      </c>
    </row>
    <row r="58" spans="1:3" ht="12.75">
      <c r="A58">
        <v>9.2</v>
      </c>
      <c r="B58" s="2">
        <v>2.2E-19</v>
      </c>
      <c r="C58" t="s">
        <v>4</v>
      </c>
    </row>
    <row r="59" spans="1:3" ht="12.75">
      <c r="A59">
        <v>9.3</v>
      </c>
      <c r="B59" s="2">
        <v>1.78E-19</v>
      </c>
      <c r="C59" t="s">
        <v>4</v>
      </c>
    </row>
    <row r="60" spans="1:3" ht="12.75">
      <c r="A60">
        <v>9.4</v>
      </c>
      <c r="B60" s="2">
        <v>2.64E-19</v>
      </c>
      <c r="C60" t="s">
        <v>4</v>
      </c>
    </row>
    <row r="61" spans="1:3" ht="12.75">
      <c r="A61">
        <v>9.5</v>
      </c>
      <c r="B61" s="2">
        <v>3.39E-19</v>
      </c>
      <c r="C61" t="s">
        <v>4</v>
      </c>
    </row>
    <row r="62" spans="1:3" ht="12.75">
      <c r="A62">
        <v>9.6</v>
      </c>
      <c r="B62" s="2">
        <v>3.71E-19</v>
      </c>
      <c r="C62" t="s">
        <v>4</v>
      </c>
    </row>
    <row r="63" spans="1:3" ht="12.75">
      <c r="A63">
        <v>9.7</v>
      </c>
      <c r="B63" s="2">
        <v>2.84E-19</v>
      </c>
      <c r="C63" t="s">
        <v>4</v>
      </c>
    </row>
    <row r="64" spans="1:3" ht="12.75">
      <c r="A64">
        <v>9.8</v>
      </c>
      <c r="B64" s="2">
        <v>3.95E-19</v>
      </c>
      <c r="C64" t="s">
        <v>4</v>
      </c>
    </row>
    <row r="65" spans="1:3" ht="12.75">
      <c r="A65">
        <v>9.9</v>
      </c>
      <c r="B65" s="2">
        <v>3.42E-19</v>
      </c>
      <c r="C65" t="s">
        <v>4</v>
      </c>
    </row>
    <row r="66" spans="1:3" ht="12.75">
      <c r="A66">
        <v>10</v>
      </c>
      <c r="B66" s="2">
        <v>3.83E-19</v>
      </c>
      <c r="C66" t="s">
        <v>4</v>
      </c>
    </row>
    <row r="67" spans="1:3" ht="12.75">
      <c r="A67">
        <v>10.1</v>
      </c>
      <c r="B67" s="2">
        <v>4.27E-19</v>
      </c>
      <c r="C67" t="s">
        <v>4</v>
      </c>
    </row>
    <row r="68" spans="1:3" ht="12.75">
      <c r="A68">
        <v>10.2</v>
      </c>
      <c r="B68" s="2">
        <v>4.22E-19</v>
      </c>
      <c r="C68" t="s">
        <v>4</v>
      </c>
    </row>
    <row r="69" spans="1:3" ht="12.75">
      <c r="A69">
        <v>10.3</v>
      </c>
      <c r="B69" s="2">
        <v>4.79E-19</v>
      </c>
      <c r="C69" t="s">
        <v>4</v>
      </c>
    </row>
    <row r="70" spans="1:3" ht="12.75">
      <c r="A70">
        <v>10.4</v>
      </c>
      <c r="B70" s="2">
        <v>5.94E-19</v>
      </c>
      <c r="C70" t="s">
        <v>4</v>
      </c>
    </row>
    <row r="71" spans="1:3" ht="12.75">
      <c r="A71">
        <v>10.5</v>
      </c>
      <c r="B71" s="2">
        <v>8.92E-19</v>
      </c>
      <c r="C71" t="s">
        <v>4</v>
      </c>
    </row>
    <row r="72" spans="1:3" ht="12.75">
      <c r="A72">
        <v>10.6</v>
      </c>
      <c r="B72" s="2">
        <v>9.03E-19</v>
      </c>
      <c r="C72" t="s">
        <v>4</v>
      </c>
    </row>
    <row r="73" spans="1:3" ht="12.75">
      <c r="A73">
        <v>10.7</v>
      </c>
      <c r="B73" s="2">
        <v>1.08E-18</v>
      </c>
      <c r="C73" t="s">
        <v>4</v>
      </c>
    </row>
    <row r="74" spans="1:3" ht="12.75">
      <c r="A74">
        <v>10.8</v>
      </c>
      <c r="B74" s="2">
        <v>1.43E-18</v>
      </c>
      <c r="C74" t="s">
        <v>4</v>
      </c>
    </row>
    <row r="75" spans="1:3" ht="12.75">
      <c r="A75">
        <v>10.9</v>
      </c>
      <c r="B75" s="2">
        <v>2.59E-18</v>
      </c>
      <c r="C75" t="s">
        <v>4</v>
      </c>
    </row>
    <row r="76" spans="1:3" ht="12.75">
      <c r="A76">
        <v>11</v>
      </c>
      <c r="B76" s="2">
        <v>4.73E-18</v>
      </c>
      <c r="C76" t="s">
        <v>4</v>
      </c>
    </row>
    <row r="77" spans="1:3" ht="12.75">
      <c r="A77">
        <v>11.1</v>
      </c>
      <c r="B77" s="2">
        <v>9.76E-18</v>
      </c>
      <c r="C77" t="s">
        <v>4</v>
      </c>
    </row>
    <row r="78" spans="1:3" ht="12.75">
      <c r="A78">
        <v>11.2</v>
      </c>
      <c r="B78" s="2">
        <v>1.85E-17</v>
      </c>
      <c r="C78" t="s">
        <v>4</v>
      </c>
    </row>
    <row r="79" spans="1:3" ht="12.75">
      <c r="A79">
        <v>11.3</v>
      </c>
      <c r="B79" s="2">
        <v>5.38E-17</v>
      </c>
      <c r="C79" t="s">
        <v>4</v>
      </c>
    </row>
    <row r="80" spans="1:3" ht="12.75">
      <c r="A80">
        <v>11.4</v>
      </c>
      <c r="B80" s="2">
        <v>1.77E-16</v>
      </c>
      <c r="C80" t="s">
        <v>4</v>
      </c>
    </row>
    <row r="81" spans="1:3" ht="12.75">
      <c r="A81">
        <v>11.5</v>
      </c>
      <c r="B81" s="2">
        <v>4.3E-16</v>
      </c>
      <c r="C81" t="s">
        <v>4</v>
      </c>
    </row>
    <row r="82" spans="1:3" ht="12.75">
      <c r="A82">
        <v>11.6</v>
      </c>
      <c r="B82" s="2">
        <v>5.93E-16</v>
      </c>
      <c r="C82" t="s">
        <v>4</v>
      </c>
    </row>
    <row r="83" spans="1:3" ht="12.75">
      <c r="A83">
        <v>11.7</v>
      </c>
      <c r="B83" s="2">
        <v>7.21E-16</v>
      </c>
      <c r="C83" t="s">
        <v>4</v>
      </c>
    </row>
    <row r="84" spans="1:3" ht="12.75">
      <c r="A84">
        <v>11.8</v>
      </c>
      <c r="B84" s="2">
        <v>8.52E-16</v>
      </c>
      <c r="C84" t="s">
        <v>4</v>
      </c>
    </row>
    <row r="85" spans="1:3" ht="12.75">
      <c r="A85">
        <v>11.9</v>
      </c>
      <c r="B85" s="2">
        <v>9.4E-16</v>
      </c>
      <c r="C85" t="s">
        <v>4</v>
      </c>
    </row>
    <row r="86" spans="1:3" ht="12.75">
      <c r="A86">
        <v>12</v>
      </c>
      <c r="B86" s="2">
        <v>9.43E-16</v>
      </c>
      <c r="C86" t="s">
        <v>4</v>
      </c>
    </row>
    <row r="87" spans="1:3" ht="12.75">
      <c r="A87">
        <v>12.1</v>
      </c>
      <c r="B87" s="2">
        <v>8.2E-16</v>
      </c>
      <c r="C87" t="s">
        <v>4</v>
      </c>
    </row>
    <row r="88" spans="1:3" ht="12.75">
      <c r="A88">
        <v>12.2</v>
      </c>
      <c r="B88" s="2">
        <v>6.33E-16</v>
      </c>
      <c r="C88" t="s">
        <v>4</v>
      </c>
    </row>
    <row r="89" spans="1:3" ht="12.75">
      <c r="A89">
        <v>12.3</v>
      </c>
      <c r="B89" s="2">
        <v>3.85E-16</v>
      </c>
      <c r="C89" t="s">
        <v>4</v>
      </c>
    </row>
    <row r="90" spans="1:3" ht="12.75">
      <c r="A90">
        <v>12.4</v>
      </c>
      <c r="B90" s="2">
        <v>3.18E-17</v>
      </c>
      <c r="C90" t="s">
        <v>4</v>
      </c>
    </row>
    <row r="91" spans="1:3" ht="12.75">
      <c r="A91">
        <v>12.5</v>
      </c>
      <c r="B91" s="2">
        <v>6.66E-18</v>
      </c>
      <c r="C91" t="s">
        <v>4</v>
      </c>
    </row>
    <row r="92" spans="1:3" ht="12.75">
      <c r="A92">
        <v>12.6</v>
      </c>
      <c r="B92" s="2">
        <v>6.87E-18</v>
      </c>
      <c r="C92" t="s">
        <v>4</v>
      </c>
    </row>
    <row r="93" spans="1:3" ht="12.75">
      <c r="A93">
        <v>12.7</v>
      </c>
      <c r="B93" s="2">
        <v>8E-18</v>
      </c>
      <c r="C93" t="s">
        <v>4</v>
      </c>
    </row>
    <row r="94" spans="1:3" ht="12.75">
      <c r="A94">
        <v>12.8</v>
      </c>
      <c r="B94" s="2">
        <v>9.65E-18</v>
      </c>
      <c r="C94" t="s">
        <v>4</v>
      </c>
    </row>
    <row r="95" spans="1:3" ht="12.75">
      <c r="A95">
        <v>12.9</v>
      </c>
      <c r="B95" s="2">
        <v>1.11E-17</v>
      </c>
      <c r="C95" t="s">
        <v>4</v>
      </c>
    </row>
    <row r="96" spans="1:3" ht="12.75">
      <c r="A96">
        <v>13</v>
      </c>
      <c r="B96" s="2">
        <v>1.21E-17</v>
      </c>
      <c r="C96" t="s">
        <v>4</v>
      </c>
    </row>
    <row r="97" spans="1:3" ht="12.75">
      <c r="A97">
        <v>13.1</v>
      </c>
      <c r="B97" s="2">
        <v>1.2E-17</v>
      </c>
      <c r="C97" t="s">
        <v>4</v>
      </c>
    </row>
    <row r="98" spans="1:3" ht="12.75">
      <c r="A98">
        <v>13.2</v>
      </c>
      <c r="B98" s="2">
        <v>1.32E-17</v>
      </c>
      <c r="C98" t="s">
        <v>4</v>
      </c>
    </row>
    <row r="99" spans="1:3" ht="12.75">
      <c r="A99">
        <v>13.3</v>
      </c>
      <c r="B99" s="2">
        <v>1.72E-17</v>
      </c>
      <c r="C99" t="s">
        <v>4</v>
      </c>
    </row>
    <row r="100" spans="1:3" ht="12.75">
      <c r="A100">
        <v>13.4</v>
      </c>
      <c r="B100" s="2">
        <v>4.16E-17</v>
      </c>
      <c r="C100" t="s">
        <v>4</v>
      </c>
    </row>
    <row r="101" spans="1:3" ht="12.75">
      <c r="A101">
        <v>13.5</v>
      </c>
      <c r="B101" s="2">
        <v>1.08E-16</v>
      </c>
      <c r="C101" t="s">
        <v>4</v>
      </c>
    </row>
    <row r="102" spans="1:3" ht="12.75">
      <c r="A102">
        <v>13.6</v>
      </c>
      <c r="B102" s="2">
        <v>1.51E-16</v>
      </c>
      <c r="C102" t="s">
        <v>4</v>
      </c>
    </row>
    <row r="103" spans="1:3" ht="12.75">
      <c r="A103">
        <v>13.7</v>
      </c>
      <c r="B103" s="2">
        <v>1.76E-16</v>
      </c>
      <c r="C103" t="s">
        <v>4</v>
      </c>
    </row>
    <row r="104" spans="1:3" ht="12.75">
      <c r="A104">
        <v>13.8</v>
      </c>
      <c r="B104" s="2">
        <v>2.03E-16</v>
      </c>
      <c r="C104" t="s">
        <v>4</v>
      </c>
    </row>
    <row r="105" spans="1:3" ht="12.75">
      <c r="A105">
        <v>13.9</v>
      </c>
      <c r="B105" s="2">
        <v>2.19E-16</v>
      </c>
      <c r="C105" t="s">
        <v>4</v>
      </c>
    </row>
    <row r="106" spans="1:3" ht="12.75">
      <c r="A106">
        <v>14</v>
      </c>
      <c r="B106" s="2">
        <v>2.21E-16</v>
      </c>
      <c r="C106" t="s">
        <v>4</v>
      </c>
    </row>
    <row r="107" spans="1:3" ht="12.75">
      <c r="A107">
        <v>14.1</v>
      </c>
      <c r="B107" s="2">
        <v>1.92E-16</v>
      </c>
      <c r="C107" t="s">
        <v>4</v>
      </c>
    </row>
    <row r="108" spans="1:3" ht="12.75">
      <c r="A108">
        <v>14.2</v>
      </c>
      <c r="B108" s="2">
        <v>1.57E-16</v>
      </c>
      <c r="C108" t="s">
        <v>4</v>
      </c>
    </row>
    <row r="109" spans="1:3" ht="12.75">
      <c r="A109">
        <v>14.3</v>
      </c>
      <c r="B109" s="2">
        <v>1.07E-16</v>
      </c>
      <c r="C109" t="s">
        <v>4</v>
      </c>
    </row>
    <row r="110" spans="1:3" ht="12.75">
      <c r="A110">
        <v>14.4</v>
      </c>
      <c r="B110" s="2">
        <v>1.46E-17</v>
      </c>
      <c r="C110" t="s">
        <v>4</v>
      </c>
    </row>
    <row r="111" spans="1:3" ht="12.75">
      <c r="A111">
        <v>14.5</v>
      </c>
      <c r="B111" s="2">
        <v>8.69E-18</v>
      </c>
      <c r="C111" t="s">
        <v>4</v>
      </c>
    </row>
    <row r="112" spans="1:3" ht="12.75">
      <c r="A112">
        <v>14.6</v>
      </c>
      <c r="B112" s="2">
        <v>1.15E-17</v>
      </c>
      <c r="C112" t="s">
        <v>4</v>
      </c>
    </row>
    <row r="113" spans="1:3" ht="12.75">
      <c r="A113">
        <v>14.7</v>
      </c>
      <c r="B113" s="2">
        <v>1.59E-17</v>
      </c>
      <c r="C113" t="s">
        <v>4</v>
      </c>
    </row>
    <row r="114" spans="1:3" ht="12.75">
      <c r="A114">
        <v>14.8</v>
      </c>
      <c r="B114" s="2">
        <v>1.9E-17</v>
      </c>
      <c r="C114" t="s">
        <v>4</v>
      </c>
    </row>
    <row r="115" spans="1:3" ht="12.75">
      <c r="A115">
        <v>14.9</v>
      </c>
      <c r="B115" s="2">
        <v>2.61E-17</v>
      </c>
      <c r="C115" t="s">
        <v>4</v>
      </c>
    </row>
    <row r="116" spans="1:3" ht="12.75">
      <c r="A116">
        <v>15</v>
      </c>
      <c r="B116" s="2">
        <v>3.9E-17</v>
      </c>
      <c r="C116" t="s">
        <v>4</v>
      </c>
    </row>
    <row r="117" spans="1:3" ht="12.75">
      <c r="A117">
        <v>15.1</v>
      </c>
      <c r="B117" s="2">
        <v>6.54E-17</v>
      </c>
      <c r="C117" t="s">
        <v>4</v>
      </c>
    </row>
    <row r="118" spans="1:3" ht="12.75">
      <c r="A118">
        <v>15.2</v>
      </c>
      <c r="B118" s="2">
        <v>1.31E-16</v>
      </c>
      <c r="C118" t="s">
        <v>4</v>
      </c>
    </row>
    <row r="119" spans="1:3" ht="12.75">
      <c r="A119">
        <v>15.3</v>
      </c>
      <c r="B119" s="2">
        <v>3.2E-16</v>
      </c>
      <c r="C119" t="s">
        <v>4</v>
      </c>
    </row>
    <row r="120" spans="1:3" ht="12.75">
      <c r="A120">
        <v>15.4</v>
      </c>
      <c r="B120" s="2">
        <v>9.98E-16</v>
      </c>
      <c r="C120" t="s">
        <v>4</v>
      </c>
    </row>
    <row r="121" spans="1:3" ht="12.75">
      <c r="A121">
        <v>15.5</v>
      </c>
      <c r="B121" s="2">
        <v>2.45E-15</v>
      </c>
      <c r="C121" t="s">
        <v>4</v>
      </c>
    </row>
    <row r="122" spans="1:3" ht="12.75">
      <c r="A122">
        <v>15.6</v>
      </c>
      <c r="B122" s="2">
        <v>3.13E-15</v>
      </c>
      <c r="C122" t="s">
        <v>4</v>
      </c>
    </row>
    <row r="123" spans="1:3" ht="12.75">
      <c r="A123">
        <v>15.7</v>
      </c>
      <c r="B123" s="2">
        <v>3.61E-15</v>
      </c>
      <c r="C123" t="s">
        <v>4</v>
      </c>
    </row>
    <row r="124" spans="1:3" ht="12.75">
      <c r="A124">
        <v>15.8</v>
      </c>
      <c r="B124" s="2">
        <v>4E-15</v>
      </c>
      <c r="C124" t="s">
        <v>4</v>
      </c>
    </row>
    <row r="125" spans="1:3" ht="12.75">
      <c r="A125">
        <v>15.9</v>
      </c>
      <c r="B125" s="2">
        <v>4.27E-15</v>
      </c>
      <c r="C125" t="s">
        <v>4</v>
      </c>
    </row>
    <row r="126" spans="1:3" ht="12.75">
      <c r="A126">
        <v>16</v>
      </c>
      <c r="B126" s="2">
        <v>4.31E-15</v>
      </c>
      <c r="C126" t="s">
        <v>4</v>
      </c>
    </row>
    <row r="127" spans="1:3" ht="12.75">
      <c r="A127">
        <v>16.1</v>
      </c>
      <c r="B127" s="2">
        <v>3.97E-15</v>
      </c>
      <c r="C127" t="s">
        <v>4</v>
      </c>
    </row>
    <row r="128" spans="1:3" ht="12.75">
      <c r="A128">
        <v>16.2</v>
      </c>
      <c r="B128" s="2">
        <v>3.67E-15</v>
      </c>
      <c r="C128" t="s">
        <v>4</v>
      </c>
    </row>
    <row r="129" spans="1:3" ht="12.75">
      <c r="A129">
        <v>16.3</v>
      </c>
      <c r="B129" s="2">
        <v>3.8E-15</v>
      </c>
      <c r="C129" t="s">
        <v>4</v>
      </c>
    </row>
    <row r="130" spans="1:3" ht="12.75">
      <c r="A130">
        <v>16.4</v>
      </c>
      <c r="B130" s="2">
        <v>6.58E-15</v>
      </c>
      <c r="C130" t="s">
        <v>4</v>
      </c>
    </row>
    <row r="131" spans="1:3" ht="12.75">
      <c r="A131">
        <v>16.5</v>
      </c>
      <c r="B131" s="2">
        <v>1.7E-14</v>
      </c>
      <c r="C131" t="s">
        <v>4</v>
      </c>
    </row>
    <row r="132" spans="1:3" ht="12.75">
      <c r="A132">
        <v>16.6</v>
      </c>
      <c r="B132" s="2">
        <v>2.24E-14</v>
      </c>
      <c r="C132" t="s">
        <v>4</v>
      </c>
    </row>
    <row r="133" spans="1:3" ht="12.75">
      <c r="A133">
        <v>16.7</v>
      </c>
      <c r="B133" s="2">
        <v>2.61E-14</v>
      </c>
      <c r="C133" t="s">
        <v>4</v>
      </c>
    </row>
    <row r="134" spans="1:3" ht="12.75">
      <c r="A134">
        <v>16.8</v>
      </c>
      <c r="B134" s="2">
        <v>2.88E-14</v>
      </c>
      <c r="C134" t="s">
        <v>4</v>
      </c>
    </row>
    <row r="135" spans="1:3" ht="12.75">
      <c r="A135">
        <v>16.9</v>
      </c>
      <c r="B135" s="2">
        <v>3.02E-14</v>
      </c>
      <c r="C135" t="s">
        <v>4</v>
      </c>
    </row>
    <row r="136" spans="1:3" ht="12.75">
      <c r="A136">
        <v>17</v>
      </c>
      <c r="B136" s="2">
        <v>3.04E-14</v>
      </c>
      <c r="C136" t="s">
        <v>4</v>
      </c>
    </row>
    <row r="137" spans="1:3" ht="12.75">
      <c r="A137">
        <v>17.1</v>
      </c>
      <c r="B137" s="2">
        <v>2.78E-14</v>
      </c>
      <c r="C137" t="s">
        <v>4</v>
      </c>
    </row>
    <row r="138" spans="1:3" ht="12.75">
      <c r="A138">
        <v>17.2</v>
      </c>
      <c r="B138" s="2">
        <v>2.5E-14</v>
      </c>
      <c r="C138" t="s">
        <v>4</v>
      </c>
    </row>
    <row r="139" spans="1:3" ht="12.75">
      <c r="A139">
        <v>17.3</v>
      </c>
      <c r="B139" s="2">
        <v>2.23E-14</v>
      </c>
      <c r="C139" t="s">
        <v>4</v>
      </c>
    </row>
    <row r="140" spans="1:3" ht="12.75">
      <c r="A140">
        <v>17.4</v>
      </c>
      <c r="B140" s="2">
        <v>2.25E-14</v>
      </c>
      <c r="C140" t="s">
        <v>4</v>
      </c>
    </row>
    <row r="141" spans="1:3" ht="12.75">
      <c r="A141">
        <v>17.5</v>
      </c>
      <c r="B141" s="2">
        <v>5.81E-14</v>
      </c>
      <c r="C141" t="s">
        <v>4</v>
      </c>
    </row>
    <row r="142" spans="1:3" ht="12.75">
      <c r="A142">
        <v>17.6</v>
      </c>
      <c r="B142" s="2">
        <v>8.05E-14</v>
      </c>
      <c r="C142" t="s">
        <v>4</v>
      </c>
    </row>
    <row r="143" spans="1:3" ht="12.75">
      <c r="A143">
        <v>17.7</v>
      </c>
      <c r="B143" s="2">
        <v>9.45E-14</v>
      </c>
      <c r="C143" t="s">
        <v>4</v>
      </c>
    </row>
    <row r="144" spans="1:3" ht="12.75">
      <c r="A144">
        <v>17.8</v>
      </c>
      <c r="B144" s="2">
        <v>1.06E-13</v>
      </c>
      <c r="C144" t="s">
        <v>4</v>
      </c>
    </row>
    <row r="145" spans="1:3" ht="12.75">
      <c r="A145">
        <v>17.9</v>
      </c>
      <c r="B145" s="2">
        <v>1.08E-13</v>
      </c>
      <c r="C145" t="s">
        <v>4</v>
      </c>
    </row>
    <row r="146" spans="1:3" ht="12.75">
      <c r="A146">
        <v>18</v>
      </c>
      <c r="B146" s="2">
        <v>1.1E-13</v>
      </c>
      <c r="C146" t="s">
        <v>4</v>
      </c>
    </row>
    <row r="147" spans="1:3" ht="12.75">
      <c r="A147">
        <v>18.1</v>
      </c>
      <c r="B147" s="2">
        <v>9.78E-14</v>
      </c>
      <c r="C147" t="s">
        <v>4</v>
      </c>
    </row>
    <row r="148" spans="1:3" ht="12.75">
      <c r="A148">
        <v>18.2</v>
      </c>
      <c r="B148" s="2">
        <v>8.33E-14</v>
      </c>
      <c r="C148" t="s">
        <v>4</v>
      </c>
    </row>
    <row r="149" spans="1:3" ht="12.75">
      <c r="A149">
        <v>18.3</v>
      </c>
      <c r="B149" s="2">
        <v>5.86E-14</v>
      </c>
      <c r="C149" t="s">
        <v>4</v>
      </c>
    </row>
    <row r="150" spans="1:3" ht="12.75">
      <c r="A150">
        <v>18.4</v>
      </c>
      <c r="B150" s="2">
        <v>3.7E-15</v>
      </c>
      <c r="C150" t="s">
        <v>4</v>
      </c>
    </row>
    <row r="151" spans="1:3" ht="12.75">
      <c r="A151">
        <v>18.5</v>
      </c>
      <c r="B151" s="2">
        <v>3.33E-16</v>
      </c>
      <c r="C151" t="s">
        <v>4</v>
      </c>
    </row>
    <row r="152" spans="1:3" ht="12.75">
      <c r="A152">
        <v>18.6</v>
      </c>
      <c r="B152" s="2">
        <v>2E-16</v>
      </c>
      <c r="C152" t="s">
        <v>4</v>
      </c>
    </row>
    <row r="153" spans="1:3" ht="12.75">
      <c r="A153">
        <v>18.7</v>
      </c>
      <c r="B153" s="2">
        <v>2.03E-16</v>
      </c>
      <c r="C153" t="s">
        <v>4</v>
      </c>
    </row>
    <row r="154" spans="1:3" ht="12.75">
      <c r="A154">
        <v>18.8</v>
      </c>
      <c r="B154" s="2">
        <v>2.24E-16</v>
      </c>
      <c r="C154" t="s">
        <v>4</v>
      </c>
    </row>
    <row r="155" spans="1:3" ht="12.75">
      <c r="A155">
        <v>18.9</v>
      </c>
      <c r="B155" s="2">
        <v>2.4E-16</v>
      </c>
      <c r="C155" t="s">
        <v>4</v>
      </c>
    </row>
    <row r="156" spans="1:3" ht="12.75">
      <c r="A156">
        <v>19</v>
      </c>
      <c r="B156" s="2">
        <v>2.48E-16</v>
      </c>
      <c r="C156" t="s">
        <v>4</v>
      </c>
    </row>
    <row r="157" spans="1:3" ht="12.75">
      <c r="A157">
        <v>19.1</v>
      </c>
      <c r="B157" s="2">
        <v>2.25E-16</v>
      </c>
      <c r="C157" t="s">
        <v>4</v>
      </c>
    </row>
    <row r="158" spans="1:3" ht="12.75">
      <c r="A158">
        <v>19.2</v>
      </c>
      <c r="B158" s="2">
        <v>1.97E-16</v>
      </c>
      <c r="C158" t="s">
        <v>4</v>
      </c>
    </row>
    <row r="159" spans="1:3" ht="12.75">
      <c r="A159">
        <v>19.3</v>
      </c>
      <c r="B159" s="2">
        <v>1.65E-16</v>
      </c>
      <c r="C159" t="s">
        <v>4</v>
      </c>
    </row>
    <row r="160" spans="1:3" ht="12.75">
      <c r="A160">
        <v>19.4</v>
      </c>
      <c r="B160" s="2">
        <v>1.49E-16</v>
      </c>
      <c r="C160" t="s">
        <v>4</v>
      </c>
    </row>
    <row r="161" spans="1:3" ht="12.75">
      <c r="A161">
        <v>19.5</v>
      </c>
      <c r="B161" s="2">
        <v>3.21E-16</v>
      </c>
      <c r="C161" t="s">
        <v>4</v>
      </c>
    </row>
    <row r="162" spans="1:3" ht="12.75">
      <c r="A162">
        <v>19.6</v>
      </c>
      <c r="B162" s="2">
        <v>4.1E-16</v>
      </c>
      <c r="C162" t="s">
        <v>4</v>
      </c>
    </row>
    <row r="163" spans="1:3" ht="12.75">
      <c r="A163">
        <v>19.7</v>
      </c>
      <c r="B163" s="2">
        <v>5.04E-16</v>
      </c>
      <c r="C163" t="s">
        <v>4</v>
      </c>
    </row>
    <row r="164" spans="1:3" ht="12.75">
      <c r="A164">
        <v>19.8</v>
      </c>
      <c r="B164" s="2">
        <v>5.55E-16</v>
      </c>
      <c r="C164" t="s">
        <v>4</v>
      </c>
    </row>
    <row r="165" spans="1:3" ht="12.75">
      <c r="A165">
        <v>19.9</v>
      </c>
      <c r="B165" s="2">
        <v>5.71E-16</v>
      </c>
      <c r="C165" t="s">
        <v>4</v>
      </c>
    </row>
    <row r="166" spans="1:3" ht="12.75">
      <c r="A166">
        <v>20</v>
      </c>
      <c r="B166" s="2">
        <v>5.73E-16</v>
      </c>
      <c r="C166" t="s">
        <v>4</v>
      </c>
    </row>
    <row r="167" spans="1:3" ht="12.75">
      <c r="A167">
        <v>20.1</v>
      </c>
      <c r="B167" s="2">
        <v>5.02E-16</v>
      </c>
      <c r="C167" t="s">
        <v>4</v>
      </c>
    </row>
    <row r="168" spans="1:3" ht="12.75">
      <c r="A168">
        <v>20.2</v>
      </c>
      <c r="B168" s="2">
        <v>4.19E-16</v>
      </c>
      <c r="C168" t="s">
        <v>4</v>
      </c>
    </row>
    <row r="169" spans="1:3" ht="12.75">
      <c r="A169">
        <v>20.3</v>
      </c>
      <c r="B169" s="2">
        <v>2.61E-16</v>
      </c>
      <c r="C169" t="s">
        <v>4</v>
      </c>
    </row>
    <row r="170" spans="1:3" ht="12.75">
      <c r="A170">
        <v>20.4</v>
      </c>
      <c r="B170" s="2">
        <v>1.87E-17</v>
      </c>
      <c r="C170" t="s">
        <v>4</v>
      </c>
    </row>
    <row r="171" spans="1:3" ht="12.75">
      <c r="A171">
        <v>20.5</v>
      </c>
      <c r="B171" s="2">
        <v>2.03E-18</v>
      </c>
      <c r="C171" t="s">
        <v>4</v>
      </c>
    </row>
    <row r="172" spans="1:3" ht="12.75">
      <c r="A172">
        <v>20.6</v>
      </c>
      <c r="B172" s="2">
        <v>5.06E-19</v>
      </c>
      <c r="C172" t="s">
        <v>4</v>
      </c>
    </row>
    <row r="173" spans="1:3" ht="12.75">
      <c r="A173">
        <v>20.7</v>
      </c>
      <c r="B173" s="2">
        <v>4.27E-19</v>
      </c>
      <c r="C173" t="s">
        <v>4</v>
      </c>
    </row>
    <row r="174" spans="1:3" ht="12.75">
      <c r="A174">
        <v>20.8</v>
      </c>
      <c r="B174" s="2">
        <v>3.44E-19</v>
      </c>
      <c r="C174" t="s">
        <v>4</v>
      </c>
    </row>
    <row r="175" spans="1:3" ht="12.75">
      <c r="A175">
        <v>20.9</v>
      </c>
      <c r="B175" s="2">
        <v>3.67E-19</v>
      </c>
      <c r="C175" t="s">
        <v>4</v>
      </c>
    </row>
    <row r="176" spans="1:3" ht="12.75">
      <c r="A176">
        <v>21</v>
      </c>
      <c r="B176" s="2">
        <v>7.21E-19</v>
      </c>
      <c r="C176" t="s">
        <v>4</v>
      </c>
    </row>
    <row r="177" spans="1:3" ht="12.75">
      <c r="A177">
        <v>21.1</v>
      </c>
      <c r="B177" s="2">
        <v>1.45E-18</v>
      </c>
      <c r="C177" t="s">
        <v>4</v>
      </c>
    </row>
    <row r="178" spans="1:3" ht="12.75">
      <c r="A178">
        <v>21.2</v>
      </c>
      <c r="B178" s="2">
        <v>2.99E-18</v>
      </c>
      <c r="C178" t="s">
        <v>4</v>
      </c>
    </row>
    <row r="179" spans="1:3" ht="12.75">
      <c r="A179">
        <v>21.3</v>
      </c>
      <c r="B179" s="2">
        <v>7.8E-18</v>
      </c>
      <c r="C179" t="s">
        <v>4</v>
      </c>
    </row>
    <row r="180" spans="1:3" ht="12.75">
      <c r="A180">
        <v>21.4</v>
      </c>
      <c r="B180" s="2">
        <v>2.62E-17</v>
      </c>
      <c r="C180" t="s">
        <v>4</v>
      </c>
    </row>
    <row r="181" spans="1:3" ht="12.75">
      <c r="A181">
        <v>21.5</v>
      </c>
      <c r="B181" s="2">
        <v>6.22E-17</v>
      </c>
      <c r="C181" t="s">
        <v>4</v>
      </c>
    </row>
    <row r="182" spans="1:3" ht="12.75">
      <c r="A182">
        <v>21.6</v>
      </c>
      <c r="B182" s="2">
        <v>7.96E-17</v>
      </c>
      <c r="C182" t="s">
        <v>4</v>
      </c>
    </row>
    <row r="183" spans="1:3" ht="12.75">
      <c r="A183">
        <v>21.7</v>
      </c>
      <c r="B183" s="2">
        <v>9.36E-17</v>
      </c>
      <c r="C183" t="s">
        <v>4</v>
      </c>
    </row>
    <row r="184" spans="1:3" ht="12.75">
      <c r="A184">
        <v>21.8</v>
      </c>
      <c r="B184" s="2">
        <v>1.03E-16</v>
      </c>
      <c r="C184" t="s">
        <v>4</v>
      </c>
    </row>
    <row r="185" spans="1:3" ht="12.75">
      <c r="A185">
        <v>21.9</v>
      </c>
      <c r="B185" s="2">
        <v>1.04E-16</v>
      </c>
      <c r="C185" t="s">
        <v>4</v>
      </c>
    </row>
    <row r="186" spans="1:3" ht="12.75">
      <c r="A186">
        <v>22</v>
      </c>
      <c r="B186" s="2">
        <v>1.05E-16</v>
      </c>
      <c r="C186" t="s">
        <v>4</v>
      </c>
    </row>
    <row r="187" spans="1:3" ht="12.75">
      <c r="A187">
        <v>22.1</v>
      </c>
      <c r="B187" s="2">
        <v>9.48E-17</v>
      </c>
      <c r="C187" t="s">
        <v>4</v>
      </c>
    </row>
    <row r="188" spans="1:3" ht="12.75">
      <c r="A188">
        <v>22.2</v>
      </c>
      <c r="B188" s="2">
        <v>7.92E-17</v>
      </c>
      <c r="C188" t="s">
        <v>4</v>
      </c>
    </row>
    <row r="189" spans="1:3" ht="12.75">
      <c r="A189">
        <v>22.3</v>
      </c>
      <c r="B189" s="2">
        <v>5.08E-17</v>
      </c>
      <c r="C189" t="s">
        <v>4</v>
      </c>
    </row>
    <row r="190" spans="1:3" ht="12.75">
      <c r="A190">
        <v>22.4</v>
      </c>
      <c r="B190" s="2">
        <v>5.59E-18</v>
      </c>
      <c r="C190" t="s">
        <v>4</v>
      </c>
    </row>
    <row r="191" spans="1:3" ht="12.75">
      <c r="A191">
        <v>22.5</v>
      </c>
      <c r="B191" s="2">
        <v>1.92E-18</v>
      </c>
      <c r="C191" t="s">
        <v>4</v>
      </c>
    </row>
    <row r="192" spans="1:3" ht="12.75">
      <c r="A192">
        <v>22.6</v>
      </c>
      <c r="B192" s="2">
        <v>1.87E-18</v>
      </c>
      <c r="C192" t="s">
        <v>4</v>
      </c>
    </row>
    <row r="193" spans="1:3" ht="12.75">
      <c r="A193">
        <v>22.7</v>
      </c>
      <c r="B193" s="2">
        <v>1.79E-18</v>
      </c>
      <c r="C193" t="s">
        <v>4</v>
      </c>
    </row>
    <row r="194" spans="1:3" ht="12.75">
      <c r="A194">
        <v>22.8</v>
      </c>
      <c r="B194" s="2">
        <v>1.84E-18</v>
      </c>
      <c r="C194" t="s">
        <v>4</v>
      </c>
    </row>
    <row r="195" spans="1:3" ht="12.75">
      <c r="A195">
        <v>22.9</v>
      </c>
      <c r="B195" s="2">
        <v>1.33E-18</v>
      </c>
      <c r="C195" t="s">
        <v>4</v>
      </c>
    </row>
    <row r="196" spans="1:3" ht="12.75">
      <c r="A196">
        <v>23</v>
      </c>
      <c r="B196" s="2">
        <v>1.12E-18</v>
      </c>
      <c r="C196" t="s">
        <v>4</v>
      </c>
    </row>
    <row r="197" spans="1:3" ht="12.75">
      <c r="A197">
        <v>23.1</v>
      </c>
      <c r="B197" s="2">
        <v>9.89E-19</v>
      </c>
      <c r="C197" t="s">
        <v>4</v>
      </c>
    </row>
    <row r="198" spans="1:3" ht="12.75">
      <c r="A198">
        <v>23.2</v>
      </c>
      <c r="B198" s="2">
        <v>1.02E-18</v>
      </c>
      <c r="C198" t="s">
        <v>4</v>
      </c>
    </row>
    <row r="199" spans="1:3" ht="12.75">
      <c r="A199">
        <v>23.3</v>
      </c>
      <c r="B199" s="2">
        <v>8.45E-19</v>
      </c>
      <c r="C199" t="s">
        <v>4</v>
      </c>
    </row>
    <row r="200" spans="1:3" ht="12.75">
      <c r="A200">
        <v>23.4</v>
      </c>
      <c r="B200" s="2">
        <v>4.32E-19</v>
      </c>
      <c r="C200" t="s">
        <v>4</v>
      </c>
    </row>
    <row r="201" spans="1:3" ht="12.75">
      <c r="A201">
        <v>23.5</v>
      </c>
      <c r="B201" s="2">
        <v>1.82E-19</v>
      </c>
      <c r="C201" t="s">
        <v>4</v>
      </c>
    </row>
    <row r="202" spans="1:3" ht="12.75">
      <c r="A202">
        <v>23.6</v>
      </c>
      <c r="B202" s="2">
        <v>2.46E-19</v>
      </c>
      <c r="C202" t="s">
        <v>4</v>
      </c>
    </row>
    <row r="203" spans="1:3" ht="12.75">
      <c r="A203">
        <v>23.7</v>
      </c>
      <c r="B203" s="2">
        <v>4.45E-19</v>
      </c>
      <c r="C203" t="s">
        <v>4</v>
      </c>
    </row>
    <row r="204" spans="1:3" ht="12.75">
      <c r="A204">
        <v>23.8</v>
      </c>
      <c r="B204" s="2">
        <v>3.91E-19</v>
      </c>
      <c r="C204" t="s">
        <v>4</v>
      </c>
    </row>
    <row r="205" spans="1:3" ht="12.75">
      <c r="A205">
        <v>23.9</v>
      </c>
      <c r="B205" s="2">
        <v>3.23E-19</v>
      </c>
      <c r="C205" t="s">
        <v>4</v>
      </c>
    </row>
    <row r="206" spans="1:3" ht="12.75">
      <c r="A206">
        <v>24</v>
      </c>
      <c r="B206" s="2">
        <v>3E-19</v>
      </c>
      <c r="C206" t="s">
        <v>4</v>
      </c>
    </row>
    <row r="207" spans="1:3" ht="12.75">
      <c r="A207">
        <v>24.1</v>
      </c>
      <c r="B207" s="2">
        <v>3.79E-19</v>
      </c>
      <c r="C207" t="s">
        <v>4</v>
      </c>
    </row>
    <row r="208" spans="1:3" ht="12.75">
      <c r="A208">
        <v>24.2</v>
      </c>
      <c r="B208" s="2">
        <v>3.46E-19</v>
      </c>
      <c r="C208" t="s">
        <v>4</v>
      </c>
    </row>
    <row r="209" spans="1:3" ht="12.75">
      <c r="A209">
        <v>24.3</v>
      </c>
      <c r="B209" s="2">
        <v>3.42E-19</v>
      </c>
      <c r="C209" t="s">
        <v>4</v>
      </c>
    </row>
    <row r="210" spans="1:3" ht="12.75">
      <c r="A210">
        <v>24.4</v>
      </c>
      <c r="B210" s="2">
        <v>3.47E-19</v>
      </c>
      <c r="C210" t="s">
        <v>4</v>
      </c>
    </row>
    <row r="211" spans="1:3" ht="12.75">
      <c r="A211">
        <v>24.5</v>
      </c>
      <c r="B211" s="2">
        <v>3.68E-19</v>
      </c>
      <c r="C211" t="s">
        <v>4</v>
      </c>
    </row>
    <row r="212" spans="1:3" ht="12.75">
      <c r="A212">
        <v>24.6</v>
      </c>
      <c r="B212" s="2">
        <v>4.68E-19</v>
      </c>
      <c r="C212" t="s">
        <v>4</v>
      </c>
    </row>
    <row r="213" spans="1:3" ht="12.75">
      <c r="A213">
        <v>24.7</v>
      </c>
      <c r="B213" s="2">
        <v>5.65E-19</v>
      </c>
      <c r="C213" t="s">
        <v>4</v>
      </c>
    </row>
    <row r="214" spans="1:3" ht="12.75">
      <c r="A214">
        <v>24.8</v>
      </c>
      <c r="B214" s="2">
        <v>7.97E-19</v>
      </c>
      <c r="C214" t="s">
        <v>4</v>
      </c>
    </row>
    <row r="215" spans="1:3" ht="12.75">
      <c r="A215">
        <v>24.9</v>
      </c>
      <c r="B215" s="2">
        <v>8.76E-19</v>
      </c>
      <c r="C215" t="s">
        <v>4</v>
      </c>
    </row>
    <row r="216" spans="1:3" ht="12.75">
      <c r="A216">
        <v>25</v>
      </c>
      <c r="B216" s="2">
        <v>8.23E-19</v>
      </c>
      <c r="C216" t="s">
        <v>4</v>
      </c>
    </row>
    <row r="217" spans="1:3" ht="12.75">
      <c r="A217">
        <v>25.1</v>
      </c>
      <c r="B217" s="2">
        <v>7.96E-19</v>
      </c>
      <c r="C217" t="s">
        <v>4</v>
      </c>
    </row>
    <row r="218" spans="1:3" ht="12.75">
      <c r="A218">
        <v>25.2</v>
      </c>
      <c r="B218" s="2">
        <v>7.55E-19</v>
      </c>
      <c r="C218" t="s">
        <v>4</v>
      </c>
    </row>
    <row r="219" spans="1:3" ht="12.75">
      <c r="A219">
        <v>25.3</v>
      </c>
      <c r="B219" s="2">
        <v>8.98E-19</v>
      </c>
      <c r="C219" t="s">
        <v>4</v>
      </c>
    </row>
    <row r="220" spans="1:3" ht="12.75">
      <c r="A220">
        <v>25.4</v>
      </c>
      <c r="B220" s="2">
        <v>9.1E-19</v>
      </c>
      <c r="C220" t="s">
        <v>4</v>
      </c>
    </row>
    <row r="221" spans="1:3" ht="12.75">
      <c r="A221">
        <v>25.5</v>
      </c>
      <c r="B221" s="2">
        <v>1.6E-18</v>
      </c>
      <c r="C221" t="s">
        <v>4</v>
      </c>
    </row>
    <row r="222" spans="1:3" ht="12.75">
      <c r="A222">
        <v>25.6</v>
      </c>
      <c r="B222" s="2">
        <v>2.26E-18</v>
      </c>
      <c r="C222" t="s">
        <v>4</v>
      </c>
    </row>
    <row r="223" spans="1:3" ht="12.75">
      <c r="A223">
        <v>25.7</v>
      </c>
      <c r="B223" s="2">
        <v>2.88E-18</v>
      </c>
      <c r="C223" t="s">
        <v>4</v>
      </c>
    </row>
    <row r="224" spans="1:3" ht="12.75">
      <c r="A224">
        <v>25.8</v>
      </c>
      <c r="B224" s="2">
        <v>3.65E-18</v>
      </c>
      <c r="C224" t="s">
        <v>4</v>
      </c>
    </row>
    <row r="225" spans="1:3" ht="12.75">
      <c r="A225">
        <v>25.9</v>
      </c>
      <c r="B225" s="2">
        <v>3.67E-18</v>
      </c>
      <c r="C225" t="s">
        <v>4</v>
      </c>
    </row>
    <row r="226" spans="1:3" ht="12.75">
      <c r="A226">
        <v>26</v>
      </c>
      <c r="B226" s="2">
        <v>3.75E-18</v>
      </c>
      <c r="C226" t="s">
        <v>4</v>
      </c>
    </row>
    <row r="227" spans="1:3" ht="12.75">
      <c r="A227">
        <v>26.1</v>
      </c>
      <c r="B227" s="2">
        <v>3.71E-18</v>
      </c>
      <c r="C227" t="s">
        <v>4</v>
      </c>
    </row>
    <row r="228" spans="1:3" ht="12.75">
      <c r="A228">
        <v>26.2</v>
      </c>
      <c r="B228" s="2">
        <v>3.63E-18</v>
      </c>
      <c r="C228" t="s">
        <v>4</v>
      </c>
    </row>
    <row r="229" spans="1:3" ht="12.75">
      <c r="A229">
        <v>26.3</v>
      </c>
      <c r="B229" s="2">
        <v>3.76E-18</v>
      </c>
      <c r="C229" t="s">
        <v>4</v>
      </c>
    </row>
    <row r="230" spans="1:3" ht="12.75">
      <c r="A230">
        <v>26.4</v>
      </c>
      <c r="B230" s="2">
        <v>3.59E-18</v>
      </c>
      <c r="C230" t="s">
        <v>4</v>
      </c>
    </row>
    <row r="231" spans="1:3" ht="12.75">
      <c r="A231">
        <v>26.5</v>
      </c>
      <c r="B231" s="2">
        <v>4.98E-18</v>
      </c>
      <c r="C231" t="s">
        <v>4</v>
      </c>
    </row>
    <row r="232" spans="1:3" ht="12.75">
      <c r="A232">
        <v>26.6</v>
      </c>
      <c r="B232" s="2">
        <v>8.06E-18</v>
      </c>
      <c r="C232" t="s">
        <v>4</v>
      </c>
    </row>
    <row r="233" spans="1:3" ht="12.75">
      <c r="A233">
        <v>26.7</v>
      </c>
      <c r="B233" s="2">
        <v>1.2E-17</v>
      </c>
      <c r="C233" t="s">
        <v>4</v>
      </c>
    </row>
    <row r="234" spans="1:3" ht="12.75">
      <c r="A234">
        <v>26.8</v>
      </c>
      <c r="B234" s="2">
        <v>1.94E-17</v>
      </c>
      <c r="C234" t="s">
        <v>4</v>
      </c>
    </row>
    <row r="235" spans="1:3" ht="12.75">
      <c r="A235">
        <v>26.9</v>
      </c>
      <c r="B235" s="2">
        <v>3.69E-17</v>
      </c>
      <c r="C235" t="s">
        <v>4</v>
      </c>
    </row>
    <row r="236" spans="1:3" ht="12.75">
      <c r="A236">
        <v>27</v>
      </c>
      <c r="B236" s="2">
        <v>6.26E-17</v>
      </c>
      <c r="C236" t="s">
        <v>4</v>
      </c>
    </row>
    <row r="237" spans="1:3" ht="12.75">
      <c r="A237">
        <v>27.1</v>
      </c>
      <c r="B237" s="2">
        <v>1.18E-16</v>
      </c>
      <c r="C237" t="s">
        <v>4</v>
      </c>
    </row>
    <row r="238" spans="1:3" ht="12.75">
      <c r="A238">
        <v>27.2</v>
      </c>
      <c r="B238" s="2">
        <v>2.41E-16</v>
      </c>
      <c r="C238" t="s">
        <v>4</v>
      </c>
    </row>
    <row r="239" spans="1:3" ht="12.75">
      <c r="A239">
        <v>27.3</v>
      </c>
      <c r="B239" s="2">
        <v>5.72E-16</v>
      </c>
      <c r="C239" t="s">
        <v>4</v>
      </c>
    </row>
    <row r="240" spans="1:3" ht="12.75">
      <c r="A240">
        <v>27.4</v>
      </c>
      <c r="B240" s="2">
        <v>1.6E-15</v>
      </c>
      <c r="C240" t="s">
        <v>4</v>
      </c>
    </row>
    <row r="241" spans="1:3" ht="12.75">
      <c r="A241">
        <v>27.5</v>
      </c>
      <c r="B241" s="2">
        <v>3.43E-15</v>
      </c>
      <c r="C241" t="s">
        <v>4</v>
      </c>
    </row>
    <row r="242" spans="1:3" ht="12.75">
      <c r="A242">
        <v>27.6</v>
      </c>
      <c r="B242" s="2">
        <v>4.32E-15</v>
      </c>
      <c r="C242" t="s">
        <v>4</v>
      </c>
    </row>
    <row r="243" spans="1:3" ht="12.75">
      <c r="A243">
        <v>27.7</v>
      </c>
      <c r="B243" s="2">
        <v>5.16E-15</v>
      </c>
      <c r="C243" t="s">
        <v>4</v>
      </c>
    </row>
    <row r="244" spans="1:3" ht="12.75">
      <c r="A244">
        <v>27.8</v>
      </c>
      <c r="B244" s="2">
        <v>5.57E-15</v>
      </c>
      <c r="C244" t="s">
        <v>4</v>
      </c>
    </row>
    <row r="245" spans="1:3" ht="12.75">
      <c r="A245">
        <v>27.9</v>
      </c>
      <c r="B245" s="2">
        <v>5.67E-15</v>
      </c>
      <c r="C245" t="s">
        <v>4</v>
      </c>
    </row>
    <row r="246" spans="1:3" ht="12.75">
      <c r="A246">
        <v>28</v>
      </c>
      <c r="B246" s="2">
        <v>5.67E-15</v>
      </c>
      <c r="C246" t="s">
        <v>4</v>
      </c>
    </row>
    <row r="247" spans="1:3" ht="12.75">
      <c r="A247">
        <v>28.1</v>
      </c>
      <c r="B247" s="2">
        <v>5.12E-15</v>
      </c>
      <c r="C247" t="s">
        <v>4</v>
      </c>
    </row>
    <row r="248" spans="1:3" ht="12.75">
      <c r="A248">
        <v>28.2</v>
      </c>
      <c r="B248" s="2">
        <v>4.27E-15</v>
      </c>
      <c r="C248" t="s">
        <v>4</v>
      </c>
    </row>
    <row r="249" spans="1:3" ht="12.75">
      <c r="A249">
        <v>28.3</v>
      </c>
      <c r="B249" s="2">
        <v>2.8E-15</v>
      </c>
      <c r="C249" t="s">
        <v>4</v>
      </c>
    </row>
    <row r="250" spans="1:3" ht="12.75">
      <c r="A250">
        <v>28.4</v>
      </c>
      <c r="B250" s="2">
        <v>1.81E-16</v>
      </c>
      <c r="C250" t="s">
        <v>4</v>
      </c>
    </row>
    <row r="251" spans="1:3" ht="12.75">
      <c r="A251">
        <v>28.5</v>
      </c>
      <c r="B251" s="2">
        <v>3.76E-17</v>
      </c>
      <c r="C251" t="s">
        <v>4</v>
      </c>
    </row>
    <row r="252" spans="1:3" ht="12.75">
      <c r="A252">
        <v>28.6</v>
      </c>
      <c r="B252" s="2">
        <v>3.97E-17</v>
      </c>
      <c r="C252" t="s">
        <v>4</v>
      </c>
    </row>
    <row r="253" spans="1:3" ht="12.75">
      <c r="A253">
        <v>28.7</v>
      </c>
      <c r="B253" s="2">
        <v>4.64E-17</v>
      </c>
      <c r="C253" t="s">
        <v>4</v>
      </c>
    </row>
    <row r="254" spans="1:3" ht="12.75">
      <c r="A254">
        <v>28.8</v>
      </c>
      <c r="B254" s="2">
        <v>5.29E-17</v>
      </c>
      <c r="C254" t="s">
        <v>4</v>
      </c>
    </row>
    <row r="255" spans="1:3" ht="12.75">
      <c r="A255">
        <v>28.9</v>
      </c>
      <c r="B255" s="2">
        <v>5.33E-17</v>
      </c>
      <c r="C255" t="s">
        <v>4</v>
      </c>
    </row>
    <row r="256" spans="1:3" ht="12.75">
      <c r="A256">
        <v>29</v>
      </c>
      <c r="B256" s="2">
        <v>5.78E-17</v>
      </c>
      <c r="C256" t="s">
        <v>4</v>
      </c>
    </row>
    <row r="257" spans="1:3" ht="12.75">
      <c r="A257">
        <v>29.1</v>
      </c>
      <c r="B257" s="2">
        <v>5.19E-17</v>
      </c>
      <c r="C257" t="s">
        <v>4</v>
      </c>
    </row>
    <row r="258" spans="1:3" ht="12.75">
      <c r="A258">
        <v>29.2</v>
      </c>
      <c r="B258" s="2">
        <v>4.48E-17</v>
      </c>
      <c r="C258" t="s">
        <v>4</v>
      </c>
    </row>
    <row r="259" spans="1:3" ht="12.75">
      <c r="A259">
        <v>29.3</v>
      </c>
      <c r="B259" s="2">
        <v>3E-17</v>
      </c>
      <c r="C259" t="s">
        <v>4</v>
      </c>
    </row>
    <row r="260" spans="1:3" ht="12.75">
      <c r="A260">
        <v>29.4</v>
      </c>
      <c r="B260" s="2">
        <v>6.17E-18</v>
      </c>
      <c r="C260" t="s">
        <v>4</v>
      </c>
    </row>
    <row r="261" spans="1:3" ht="12.75">
      <c r="A261">
        <v>29.5</v>
      </c>
      <c r="B261" s="2">
        <v>4.95E-18</v>
      </c>
      <c r="C261" t="s">
        <v>4</v>
      </c>
    </row>
    <row r="262" spans="1:3" ht="12.75">
      <c r="A262">
        <v>29.6</v>
      </c>
      <c r="B262" s="2">
        <v>7.32E-18</v>
      </c>
      <c r="C262" t="s">
        <v>4</v>
      </c>
    </row>
    <row r="263" spans="1:3" ht="12.75">
      <c r="A263">
        <v>29.7</v>
      </c>
      <c r="B263" s="2">
        <v>8.97E-18</v>
      </c>
      <c r="C263" t="s">
        <v>4</v>
      </c>
    </row>
    <row r="264" spans="1:3" ht="12.75">
      <c r="A264">
        <v>29.8</v>
      </c>
      <c r="B264" s="2">
        <v>1.01E-17</v>
      </c>
      <c r="C264" t="s">
        <v>4</v>
      </c>
    </row>
    <row r="265" spans="1:3" ht="12.75">
      <c r="A265">
        <v>29.9</v>
      </c>
      <c r="B265" s="2">
        <v>1.07E-17</v>
      </c>
      <c r="C265" t="s">
        <v>4</v>
      </c>
    </row>
    <row r="266" spans="1:3" ht="12.75">
      <c r="A266">
        <v>30</v>
      </c>
      <c r="B266" s="2">
        <v>1.05E-17</v>
      </c>
      <c r="C266" t="s">
        <v>4</v>
      </c>
    </row>
    <row r="267" spans="1:3" ht="12.75">
      <c r="A267">
        <v>30.1</v>
      </c>
      <c r="B267" s="2">
        <v>9.7E-18</v>
      </c>
      <c r="C267" t="s">
        <v>4</v>
      </c>
    </row>
    <row r="268" spans="1:3" ht="12.75">
      <c r="A268">
        <v>30.2</v>
      </c>
      <c r="B268" s="2">
        <v>9.33E-18</v>
      </c>
      <c r="C268" t="s">
        <v>4</v>
      </c>
    </row>
    <row r="269" spans="1:3" ht="12.75">
      <c r="A269">
        <v>30.3</v>
      </c>
      <c r="B269" s="2">
        <v>6.93E-18</v>
      </c>
      <c r="C269" t="s">
        <v>4</v>
      </c>
    </row>
    <row r="270" spans="1:3" ht="12.75">
      <c r="A270">
        <v>30.4</v>
      </c>
      <c r="B270" s="2">
        <v>1.99E-18</v>
      </c>
      <c r="C270" t="s">
        <v>4</v>
      </c>
    </row>
    <row r="271" spans="1:3" ht="12.75">
      <c r="A271">
        <v>30.5</v>
      </c>
      <c r="B271" s="2">
        <v>1.26E-18</v>
      </c>
      <c r="C271" t="s">
        <v>4</v>
      </c>
    </row>
    <row r="272" spans="1:3" ht="12.75">
      <c r="A272">
        <v>30.6</v>
      </c>
      <c r="B272" s="2">
        <v>1.98E-18</v>
      </c>
      <c r="C272" t="s">
        <v>4</v>
      </c>
    </row>
    <row r="273" spans="1:3" ht="12.75">
      <c r="A273">
        <v>30.7</v>
      </c>
      <c r="B273" s="2">
        <v>2.72E-18</v>
      </c>
      <c r="C273" t="s">
        <v>4</v>
      </c>
    </row>
    <row r="274" spans="1:3" ht="12.75">
      <c r="A274">
        <v>30.8</v>
      </c>
      <c r="B274" s="2">
        <v>3.79E-18</v>
      </c>
      <c r="C274" t="s">
        <v>4</v>
      </c>
    </row>
    <row r="275" spans="1:3" ht="12.75">
      <c r="A275">
        <v>30.9</v>
      </c>
      <c r="B275" s="2">
        <v>4.01E-18</v>
      </c>
      <c r="C275" t="s">
        <v>4</v>
      </c>
    </row>
    <row r="276" spans="1:3" ht="12.75">
      <c r="A276">
        <v>31</v>
      </c>
      <c r="B276" s="2">
        <v>4.28E-18</v>
      </c>
      <c r="C276" t="s">
        <v>4</v>
      </c>
    </row>
    <row r="277" spans="1:3" ht="12.75">
      <c r="A277">
        <v>31.1</v>
      </c>
      <c r="B277" s="2">
        <v>5.52E-18</v>
      </c>
      <c r="C277" t="s">
        <v>4</v>
      </c>
    </row>
    <row r="278" spans="1:3" ht="12.75">
      <c r="A278">
        <v>31.2</v>
      </c>
      <c r="B278" s="2">
        <v>8.01E-18</v>
      </c>
      <c r="C278" t="s">
        <v>4</v>
      </c>
    </row>
    <row r="279" spans="1:3" ht="12.75">
      <c r="A279">
        <v>31.3</v>
      </c>
      <c r="B279" s="2">
        <v>1.42E-17</v>
      </c>
      <c r="C279" t="s">
        <v>4</v>
      </c>
    </row>
    <row r="280" spans="1:3" ht="12.75">
      <c r="A280">
        <v>31.4</v>
      </c>
      <c r="B280" s="2">
        <v>3.56E-17</v>
      </c>
      <c r="C280" t="s">
        <v>4</v>
      </c>
    </row>
    <row r="281" spans="1:3" ht="12.75">
      <c r="A281">
        <v>31.5</v>
      </c>
      <c r="B281" s="2">
        <v>7.68E-17</v>
      </c>
      <c r="C281" t="s">
        <v>4</v>
      </c>
    </row>
    <row r="282" spans="1:3" ht="12.75">
      <c r="A282">
        <v>31.6</v>
      </c>
      <c r="B282" s="2">
        <v>9.86E-17</v>
      </c>
      <c r="C282" t="s">
        <v>4</v>
      </c>
    </row>
    <row r="283" spans="1:3" ht="12.75">
      <c r="A283">
        <v>31.7</v>
      </c>
      <c r="B283" s="2">
        <v>1.19E-16</v>
      </c>
      <c r="C283" t="s">
        <v>4</v>
      </c>
    </row>
    <row r="284" spans="1:3" ht="12.75">
      <c r="A284">
        <v>31.8</v>
      </c>
      <c r="B284" s="2">
        <v>1.28E-16</v>
      </c>
      <c r="C284" t="s">
        <v>4</v>
      </c>
    </row>
    <row r="285" spans="1:3" ht="12.75">
      <c r="A285">
        <v>31.9</v>
      </c>
      <c r="B285" s="2">
        <v>1.31E-16</v>
      </c>
      <c r="C285" t="s">
        <v>4</v>
      </c>
    </row>
    <row r="286" spans="1:3" ht="12.75">
      <c r="A286">
        <v>32</v>
      </c>
      <c r="B286" s="2">
        <v>1.29E-16</v>
      </c>
      <c r="C286" t="s">
        <v>4</v>
      </c>
    </row>
    <row r="287" spans="1:3" ht="12.75">
      <c r="A287">
        <v>32.1</v>
      </c>
      <c r="B287" s="2">
        <v>1.2E-16</v>
      </c>
      <c r="C287" t="s">
        <v>4</v>
      </c>
    </row>
    <row r="288" spans="1:3" ht="12.75">
      <c r="A288">
        <v>32.2</v>
      </c>
      <c r="B288" s="2">
        <v>9.49E-17</v>
      </c>
      <c r="C288" t="s">
        <v>4</v>
      </c>
    </row>
    <row r="289" spans="1:3" ht="12.75">
      <c r="A289">
        <v>32.3</v>
      </c>
      <c r="B289" s="2">
        <v>6.02E-17</v>
      </c>
      <c r="C289" t="s">
        <v>4</v>
      </c>
    </row>
    <row r="290" spans="1:3" ht="12.75">
      <c r="A290">
        <v>32.4</v>
      </c>
      <c r="B290" s="2">
        <v>5.81E-18</v>
      </c>
      <c r="C290" t="s">
        <v>4</v>
      </c>
    </row>
    <row r="291" spans="1:3" ht="12.75">
      <c r="A291">
        <v>32.5</v>
      </c>
      <c r="B291" s="2">
        <v>7.84E-19</v>
      </c>
      <c r="C291" t="s">
        <v>4</v>
      </c>
    </row>
    <row r="292" spans="1:3" ht="12.75">
      <c r="A292">
        <v>32.6</v>
      </c>
      <c r="B292" s="2">
        <v>3.08E-19</v>
      </c>
      <c r="C292" t="s">
        <v>4</v>
      </c>
    </row>
    <row r="293" spans="1:3" ht="12.75">
      <c r="A293">
        <v>32.7</v>
      </c>
      <c r="B293" s="2">
        <v>1.09E-19</v>
      </c>
      <c r="C293" t="s">
        <v>4</v>
      </c>
    </row>
    <row r="294" spans="1:3" ht="12.75">
      <c r="A294">
        <v>32.8</v>
      </c>
      <c r="B294" s="2">
        <v>1.48E-19</v>
      </c>
      <c r="C294" t="s">
        <v>4</v>
      </c>
    </row>
    <row r="295" spans="1:3" ht="12.75">
      <c r="A295">
        <v>32.9</v>
      </c>
      <c r="B295" s="2">
        <v>2.35E-19</v>
      </c>
      <c r="C295" t="s">
        <v>4</v>
      </c>
    </row>
    <row r="296" spans="1:3" ht="12.75">
      <c r="A296">
        <v>33</v>
      </c>
      <c r="B296" s="2">
        <v>2.69E-19</v>
      </c>
      <c r="C296" t="s">
        <v>4</v>
      </c>
    </row>
    <row r="297" spans="1:3" ht="12.75">
      <c r="A297">
        <v>33.1</v>
      </c>
      <c r="B297" s="2">
        <v>3.09E-19</v>
      </c>
      <c r="C297" t="s">
        <v>4</v>
      </c>
    </row>
    <row r="298" spans="1:3" ht="12.75">
      <c r="A298">
        <v>33.2</v>
      </c>
      <c r="B298" s="2">
        <v>2.08E-19</v>
      </c>
      <c r="C298" t="s">
        <v>4</v>
      </c>
    </row>
    <row r="299" spans="1:3" ht="12.75">
      <c r="A299">
        <v>33.3</v>
      </c>
      <c r="B299" s="2">
        <v>3.89E-19</v>
      </c>
      <c r="C299" t="s">
        <v>4</v>
      </c>
    </row>
    <row r="300" spans="1:3" ht="12.75">
      <c r="A300">
        <v>33.4</v>
      </c>
      <c r="B300" s="2">
        <v>2.63E-19</v>
      </c>
      <c r="C300" t="s">
        <v>4</v>
      </c>
    </row>
    <row r="301" spans="1:3" ht="12.75">
      <c r="A301">
        <v>33.5</v>
      </c>
      <c r="B301" s="2">
        <v>5.29E-19</v>
      </c>
      <c r="C301" t="s">
        <v>4</v>
      </c>
    </row>
    <row r="302" spans="1:3" ht="12.75">
      <c r="A302">
        <v>33.6</v>
      </c>
      <c r="B302" s="2">
        <v>7.4E-19</v>
      </c>
      <c r="C302" t="s">
        <v>4</v>
      </c>
    </row>
    <row r="303" spans="1:3" ht="12.75">
      <c r="A303">
        <v>33.7</v>
      </c>
      <c r="B303" s="2">
        <v>7.79E-19</v>
      </c>
      <c r="C303" t="s">
        <v>4</v>
      </c>
    </row>
    <row r="304" spans="1:3" ht="12.75">
      <c r="A304">
        <v>33.8</v>
      </c>
      <c r="B304" s="2">
        <v>9.15E-19</v>
      </c>
      <c r="C304" t="s">
        <v>4</v>
      </c>
    </row>
    <row r="305" spans="1:3" ht="12.75">
      <c r="A305">
        <v>33.9</v>
      </c>
      <c r="B305" s="2">
        <v>8.68E-19</v>
      </c>
      <c r="C305" t="s">
        <v>4</v>
      </c>
    </row>
    <row r="306" spans="1:3" ht="12.75">
      <c r="A306">
        <v>34</v>
      </c>
      <c r="B306" s="2">
        <v>8.51E-19</v>
      </c>
      <c r="C306" t="s">
        <v>4</v>
      </c>
    </row>
    <row r="307" spans="1:3" ht="12.75">
      <c r="A307">
        <v>34.1</v>
      </c>
      <c r="B307" s="2">
        <v>8.02E-19</v>
      </c>
      <c r="C307" t="s">
        <v>4</v>
      </c>
    </row>
    <row r="308" spans="1:3" ht="12.75">
      <c r="A308">
        <v>34.2</v>
      </c>
      <c r="B308" s="2">
        <v>9E-19</v>
      </c>
      <c r="C308" t="s">
        <v>4</v>
      </c>
    </row>
    <row r="309" spans="1:3" ht="12.75">
      <c r="A309">
        <v>34.3</v>
      </c>
      <c r="B309" s="2">
        <v>8.73E-19</v>
      </c>
      <c r="C309" t="s">
        <v>4</v>
      </c>
    </row>
    <row r="310" spans="1:3" ht="12.75">
      <c r="A310">
        <v>34.4</v>
      </c>
      <c r="B310" s="2">
        <v>7.93E-19</v>
      </c>
      <c r="C310" t="s">
        <v>4</v>
      </c>
    </row>
    <row r="311" spans="1:3" ht="12.75">
      <c r="A311">
        <v>34.5</v>
      </c>
      <c r="B311" s="2">
        <v>1.15E-18</v>
      </c>
      <c r="C311" t="s">
        <v>4</v>
      </c>
    </row>
    <row r="312" spans="1:3" ht="12.75">
      <c r="A312">
        <v>34.6</v>
      </c>
      <c r="B312" s="2">
        <v>1.24E-18</v>
      </c>
      <c r="C312" t="s">
        <v>4</v>
      </c>
    </row>
    <row r="313" spans="1:3" ht="12.75">
      <c r="A313">
        <v>34.7</v>
      </c>
      <c r="B313" s="2">
        <v>1.75E-18</v>
      </c>
      <c r="C313" t="s">
        <v>4</v>
      </c>
    </row>
    <row r="314" spans="1:3" ht="12.75">
      <c r="A314">
        <v>34.8</v>
      </c>
      <c r="B314" s="2">
        <v>2.04E-18</v>
      </c>
      <c r="C314" t="s">
        <v>4</v>
      </c>
    </row>
    <row r="315" spans="1:3" ht="12.75">
      <c r="A315">
        <v>34.9</v>
      </c>
      <c r="B315" s="2">
        <v>2.02E-18</v>
      </c>
      <c r="C315" t="s">
        <v>4</v>
      </c>
    </row>
    <row r="316" spans="1:3" ht="12.75">
      <c r="A316">
        <v>35</v>
      </c>
      <c r="B316" s="2">
        <v>2.1E-18</v>
      </c>
      <c r="C316" t="s">
        <v>4</v>
      </c>
    </row>
    <row r="317" spans="1:3" ht="12.75">
      <c r="A317">
        <v>35.1</v>
      </c>
      <c r="B317" s="2">
        <v>2.22E-18</v>
      </c>
      <c r="C317" t="s">
        <v>4</v>
      </c>
    </row>
    <row r="318" spans="1:3" ht="12.75">
      <c r="A318">
        <v>35.2</v>
      </c>
      <c r="B318" s="2">
        <v>2.18E-18</v>
      </c>
      <c r="C318" t="s">
        <v>4</v>
      </c>
    </row>
    <row r="319" spans="1:3" ht="12.75">
      <c r="A319">
        <v>35.3</v>
      </c>
      <c r="B319" s="2">
        <v>2.5E-18</v>
      </c>
      <c r="C319" t="s">
        <v>4</v>
      </c>
    </row>
    <row r="320" spans="1:3" ht="12.75">
      <c r="A320">
        <v>35.4</v>
      </c>
      <c r="B320" s="2">
        <v>4.39E-18</v>
      </c>
      <c r="C320" t="s">
        <v>4</v>
      </c>
    </row>
    <row r="321" spans="1:3" ht="12.75">
      <c r="A321">
        <v>35.5</v>
      </c>
      <c r="B321" s="2">
        <v>8.7E-18</v>
      </c>
      <c r="C321" t="s">
        <v>4</v>
      </c>
    </row>
    <row r="322" spans="1:3" ht="12.75">
      <c r="A322">
        <v>35.6</v>
      </c>
      <c r="B322" s="2">
        <v>1.09E-17</v>
      </c>
      <c r="C322" t="s">
        <v>4</v>
      </c>
    </row>
    <row r="323" spans="1:3" ht="12.75">
      <c r="A323">
        <v>35.7</v>
      </c>
      <c r="B323" s="2">
        <v>1.42E-17</v>
      </c>
      <c r="C323" t="s">
        <v>4</v>
      </c>
    </row>
    <row r="324" spans="1:3" ht="12.75">
      <c r="A324">
        <v>35.8</v>
      </c>
      <c r="B324" s="2">
        <v>1.49E-17</v>
      </c>
      <c r="C324" t="s">
        <v>4</v>
      </c>
    </row>
    <row r="325" spans="1:3" ht="12.75">
      <c r="A325">
        <v>35.9</v>
      </c>
      <c r="B325" s="2">
        <v>1.42E-17</v>
      </c>
      <c r="C325" t="s">
        <v>4</v>
      </c>
    </row>
    <row r="326" spans="1:3" ht="12.75">
      <c r="A326">
        <v>36</v>
      </c>
      <c r="B326" s="2">
        <v>1.54E-17</v>
      </c>
      <c r="C326" t="s">
        <v>4</v>
      </c>
    </row>
    <row r="327" spans="1:3" ht="12.75">
      <c r="A327">
        <v>36.1</v>
      </c>
      <c r="B327" s="2">
        <v>1.47E-17</v>
      </c>
      <c r="C327" t="s">
        <v>4</v>
      </c>
    </row>
    <row r="328" spans="1:3" ht="12.75">
      <c r="A328">
        <v>36.2</v>
      </c>
      <c r="B328" s="2">
        <v>1.13E-17</v>
      </c>
      <c r="C328" t="s">
        <v>4</v>
      </c>
    </row>
    <row r="329" spans="1:3" ht="12.75">
      <c r="A329">
        <v>36.3</v>
      </c>
      <c r="B329" s="2">
        <v>6.81E-18</v>
      </c>
      <c r="C329" t="s">
        <v>4</v>
      </c>
    </row>
    <row r="330" spans="1:3" ht="12.75">
      <c r="A330">
        <v>36.4</v>
      </c>
      <c r="B330" s="2">
        <v>1.36E-18</v>
      </c>
      <c r="C330" t="s">
        <v>4</v>
      </c>
    </row>
    <row r="331" spans="1:3" ht="12.75">
      <c r="A331">
        <v>36.5</v>
      </c>
      <c r="B331" s="2">
        <v>5.49E-19</v>
      </c>
      <c r="C331" t="s">
        <v>4</v>
      </c>
    </row>
    <row r="332" spans="1:3" ht="12.75">
      <c r="A332">
        <v>36.6</v>
      </c>
      <c r="B332" s="2">
        <v>5.16E-19</v>
      </c>
      <c r="C332" t="s">
        <v>4</v>
      </c>
    </row>
    <row r="333" spans="1:3" ht="12.75">
      <c r="A333">
        <v>36.7</v>
      </c>
      <c r="B333" s="2">
        <v>7.36E-19</v>
      </c>
      <c r="C333" t="s">
        <v>4</v>
      </c>
    </row>
    <row r="334" spans="1:3" ht="12.75">
      <c r="A334">
        <v>36.8</v>
      </c>
      <c r="B334" s="2">
        <v>8.06E-19</v>
      </c>
      <c r="C334" t="s">
        <v>4</v>
      </c>
    </row>
    <row r="335" spans="1:3" ht="12.75">
      <c r="A335">
        <v>36.9</v>
      </c>
      <c r="B335" s="2">
        <v>9.36E-19</v>
      </c>
      <c r="C335" t="s">
        <v>4</v>
      </c>
    </row>
    <row r="336" spans="1:3" ht="12.75">
      <c r="A336">
        <v>37</v>
      </c>
      <c r="B336" s="2">
        <v>8.77E-19</v>
      </c>
      <c r="C336" t="s">
        <v>4</v>
      </c>
    </row>
    <row r="337" spans="1:3" ht="12.75">
      <c r="A337">
        <v>37.1</v>
      </c>
      <c r="B337" s="2">
        <v>9.49E-19</v>
      </c>
      <c r="C337" t="s">
        <v>4</v>
      </c>
    </row>
    <row r="338" spans="1:3" ht="12.75">
      <c r="A338">
        <v>37.2</v>
      </c>
      <c r="B338" s="2">
        <v>8.62E-19</v>
      </c>
      <c r="C338" t="s">
        <v>4</v>
      </c>
    </row>
    <row r="339" spans="1:3" ht="12.75">
      <c r="A339">
        <v>37.3</v>
      </c>
      <c r="B339" s="2">
        <v>9.57E-19</v>
      </c>
      <c r="C339" t="s">
        <v>4</v>
      </c>
    </row>
    <row r="340" spans="1:3" ht="12.75">
      <c r="A340">
        <v>37.4</v>
      </c>
      <c r="B340" s="2">
        <v>1.18E-18</v>
      </c>
      <c r="C340" t="s">
        <v>4</v>
      </c>
    </row>
    <row r="341" spans="1:3" ht="12.75">
      <c r="A341">
        <v>37.5</v>
      </c>
      <c r="B341" s="2">
        <v>1.99E-18</v>
      </c>
      <c r="C341" t="s">
        <v>4</v>
      </c>
    </row>
    <row r="342" spans="1:3" ht="12.75">
      <c r="A342">
        <v>37.6</v>
      </c>
      <c r="B342" s="2">
        <v>2.62E-18</v>
      </c>
      <c r="C342" t="s">
        <v>4</v>
      </c>
    </row>
    <row r="343" spans="1:3" ht="12.75">
      <c r="A343">
        <v>37.7</v>
      </c>
      <c r="B343" s="2">
        <v>3.24E-18</v>
      </c>
      <c r="C343" t="s">
        <v>4</v>
      </c>
    </row>
    <row r="344" spans="1:3" ht="12.75">
      <c r="A344">
        <v>37.8</v>
      </c>
      <c r="B344" s="2">
        <v>3.75E-18</v>
      </c>
      <c r="C344" t="s">
        <v>4</v>
      </c>
    </row>
    <row r="345" spans="1:3" ht="12.75">
      <c r="A345">
        <v>37.9</v>
      </c>
      <c r="B345" s="2">
        <v>4.21E-18</v>
      </c>
      <c r="C345" t="s">
        <v>4</v>
      </c>
    </row>
    <row r="346" spans="1:3" ht="12.75">
      <c r="A346">
        <v>38</v>
      </c>
      <c r="B346" s="2">
        <v>3.85E-18</v>
      </c>
      <c r="C346" t="s">
        <v>4</v>
      </c>
    </row>
    <row r="347" spans="1:3" ht="12.75">
      <c r="A347">
        <v>38.1</v>
      </c>
      <c r="B347" s="2">
        <v>4.09E-18</v>
      </c>
      <c r="C347" t="s">
        <v>4</v>
      </c>
    </row>
    <row r="348" spans="1:3" ht="12.75">
      <c r="A348">
        <v>38.2</v>
      </c>
      <c r="B348" s="2">
        <v>3.73E-18</v>
      </c>
      <c r="C348" t="s">
        <v>4</v>
      </c>
    </row>
    <row r="349" spans="1:3" ht="12.75">
      <c r="A349">
        <v>38.3</v>
      </c>
      <c r="B349" s="2">
        <v>3.77E-18</v>
      </c>
      <c r="C349" t="s">
        <v>4</v>
      </c>
    </row>
    <row r="350" spans="1:3" ht="12.75">
      <c r="A350">
        <v>38.4</v>
      </c>
      <c r="B350" s="2">
        <v>4.36E-18</v>
      </c>
      <c r="C350" t="s">
        <v>4</v>
      </c>
    </row>
    <row r="351" spans="1:3" ht="12.75">
      <c r="A351">
        <v>38.5</v>
      </c>
      <c r="B351" s="2">
        <v>5.53E-18</v>
      </c>
      <c r="C351" t="s">
        <v>4</v>
      </c>
    </row>
    <row r="352" spans="1:3" ht="12.75">
      <c r="A352">
        <v>38.6</v>
      </c>
      <c r="B352" s="2">
        <v>9.19E-18</v>
      </c>
      <c r="C352" t="s">
        <v>4</v>
      </c>
    </row>
    <row r="353" spans="1:3" ht="12.75">
      <c r="A353">
        <v>38.7</v>
      </c>
      <c r="B353" s="2">
        <v>1.63E-17</v>
      </c>
      <c r="C353" t="s">
        <v>4</v>
      </c>
    </row>
    <row r="354" spans="1:3" ht="12.75">
      <c r="A354">
        <v>38.8</v>
      </c>
      <c r="B354" s="2">
        <v>2.93E-17</v>
      </c>
      <c r="C354" t="s">
        <v>4</v>
      </c>
    </row>
    <row r="355" spans="1:3" ht="12.75">
      <c r="A355">
        <v>38.9</v>
      </c>
      <c r="B355" s="2">
        <v>4.96E-17</v>
      </c>
      <c r="C355" t="s">
        <v>4</v>
      </c>
    </row>
    <row r="356" spans="1:3" ht="12.75">
      <c r="A356">
        <v>39</v>
      </c>
      <c r="B356" s="2">
        <v>7.83E-17</v>
      </c>
      <c r="C356" t="s">
        <v>4</v>
      </c>
    </row>
    <row r="357" spans="1:3" ht="12.75">
      <c r="A357">
        <v>39.1</v>
      </c>
      <c r="B357" s="2">
        <v>1.39E-16</v>
      </c>
      <c r="C357" t="s">
        <v>4</v>
      </c>
    </row>
    <row r="358" spans="1:3" ht="12.75">
      <c r="A358">
        <v>39.2</v>
      </c>
      <c r="B358" s="2">
        <v>2.68E-16</v>
      </c>
      <c r="C358" t="s">
        <v>4</v>
      </c>
    </row>
    <row r="359" spans="1:3" ht="12.75">
      <c r="A359">
        <v>39.3</v>
      </c>
      <c r="B359" s="2">
        <v>6.3E-16</v>
      </c>
      <c r="C359" t="s">
        <v>4</v>
      </c>
    </row>
    <row r="360" spans="1:3" ht="12.75">
      <c r="A360">
        <v>39.4</v>
      </c>
      <c r="B360" s="2">
        <v>1.58E-15</v>
      </c>
      <c r="C360" t="s">
        <v>4</v>
      </c>
    </row>
    <row r="361" spans="1:3" ht="12.75">
      <c r="A361">
        <v>39.5</v>
      </c>
      <c r="B361" s="2">
        <v>2.54E-15</v>
      </c>
      <c r="C361" t="s">
        <v>4</v>
      </c>
    </row>
    <row r="362" spans="1:3" ht="12.75">
      <c r="A362">
        <v>39.6</v>
      </c>
      <c r="B362" s="2">
        <v>3.1E-15</v>
      </c>
      <c r="C362" t="s">
        <v>4</v>
      </c>
    </row>
    <row r="363" spans="1:3" ht="12.75">
      <c r="A363">
        <v>39.7</v>
      </c>
      <c r="B363" s="2">
        <v>3.68E-15</v>
      </c>
      <c r="C363" t="s">
        <v>4</v>
      </c>
    </row>
    <row r="364" spans="1:3" ht="12.75">
      <c r="A364">
        <v>39.8</v>
      </c>
      <c r="B364" s="2">
        <v>3.88E-15</v>
      </c>
      <c r="C364" t="s">
        <v>4</v>
      </c>
    </row>
    <row r="365" spans="1:3" ht="12.75">
      <c r="A365">
        <v>39.9</v>
      </c>
      <c r="B365" s="2">
        <v>4.02E-15</v>
      </c>
      <c r="C365" t="s">
        <v>4</v>
      </c>
    </row>
    <row r="366" spans="1:3" ht="12.75">
      <c r="A366">
        <v>40</v>
      </c>
      <c r="B366" s="2">
        <v>3.97E-15</v>
      </c>
      <c r="C366" t="s">
        <v>4</v>
      </c>
    </row>
    <row r="367" spans="1:3" ht="12.75">
      <c r="A367">
        <v>40.1</v>
      </c>
      <c r="B367" s="2">
        <v>3.72E-15</v>
      </c>
      <c r="C367" t="s">
        <v>4</v>
      </c>
    </row>
    <row r="368" spans="1:3" ht="12.75">
      <c r="A368">
        <v>40.2</v>
      </c>
      <c r="B368" s="2">
        <v>2.66E-15</v>
      </c>
      <c r="C368" t="s">
        <v>4</v>
      </c>
    </row>
    <row r="369" spans="1:3" ht="12.75">
      <c r="A369">
        <v>40.3</v>
      </c>
      <c r="B369" s="2">
        <v>1.12E-15</v>
      </c>
      <c r="C369" t="s">
        <v>4</v>
      </c>
    </row>
    <row r="370" spans="1:3" ht="12.75">
      <c r="A370">
        <v>40.4</v>
      </c>
      <c r="B370" s="2">
        <v>4.78E-17</v>
      </c>
      <c r="C370" t="s">
        <v>4</v>
      </c>
    </row>
    <row r="371" spans="1:3" ht="12.75">
      <c r="A371">
        <v>40.5</v>
      </c>
      <c r="B371" s="2">
        <v>6.7E-18</v>
      </c>
      <c r="C371" t="s">
        <v>4</v>
      </c>
    </row>
    <row r="372" spans="1:3" ht="12.75">
      <c r="A372">
        <v>40.6</v>
      </c>
      <c r="B372" s="2">
        <v>3.74E-18</v>
      </c>
      <c r="C372" t="s">
        <v>4</v>
      </c>
    </row>
    <row r="373" spans="1:3" ht="12.75">
      <c r="A373">
        <v>40.7</v>
      </c>
      <c r="B373" s="2">
        <v>3.36E-18</v>
      </c>
      <c r="C373" t="s">
        <v>4</v>
      </c>
    </row>
    <row r="374" spans="1:3" ht="12.75">
      <c r="A374">
        <v>40.8</v>
      </c>
      <c r="B374" s="2">
        <v>3.36E-18</v>
      </c>
      <c r="C374" t="s">
        <v>4</v>
      </c>
    </row>
    <row r="375" spans="1:3" ht="12.75">
      <c r="A375">
        <v>40.9</v>
      </c>
      <c r="B375" s="2">
        <v>4.24E-18</v>
      </c>
      <c r="C375" t="s">
        <v>4</v>
      </c>
    </row>
    <row r="376" spans="1:3" ht="12.75">
      <c r="A376">
        <v>41</v>
      </c>
      <c r="B376" s="2">
        <v>4.8E-18</v>
      </c>
      <c r="C376" t="s">
        <v>4</v>
      </c>
    </row>
    <row r="377" spans="1:3" ht="12.75">
      <c r="A377">
        <v>41.1</v>
      </c>
      <c r="B377" s="2">
        <v>5.23E-18</v>
      </c>
      <c r="C377" t="s">
        <v>4</v>
      </c>
    </row>
    <row r="378" spans="1:3" ht="12.75">
      <c r="A378">
        <v>41.2</v>
      </c>
      <c r="B378" s="2">
        <v>5.33E-18</v>
      </c>
      <c r="C378" t="s">
        <v>4</v>
      </c>
    </row>
    <row r="379" spans="1:3" ht="12.75">
      <c r="A379">
        <v>41.3</v>
      </c>
      <c r="B379" s="2">
        <v>5.45E-18</v>
      </c>
      <c r="C379" t="s">
        <v>4</v>
      </c>
    </row>
    <row r="380" spans="1:3" ht="12.75">
      <c r="A380">
        <v>41.4</v>
      </c>
      <c r="B380" s="2">
        <v>7.26E-18</v>
      </c>
      <c r="C380" t="s">
        <v>4</v>
      </c>
    </row>
    <row r="381" spans="1:3" ht="12.75">
      <c r="A381">
        <v>41.5</v>
      </c>
      <c r="B381" s="2">
        <v>1E-17</v>
      </c>
      <c r="C381" t="s">
        <v>4</v>
      </c>
    </row>
    <row r="382" spans="1:3" ht="12.75">
      <c r="A382">
        <v>41.6</v>
      </c>
      <c r="B382" s="2">
        <v>1.17E-17</v>
      </c>
      <c r="C382" t="s">
        <v>4</v>
      </c>
    </row>
    <row r="383" spans="1:3" ht="12.75">
      <c r="A383">
        <v>41.7</v>
      </c>
      <c r="B383" s="2">
        <v>1.36E-17</v>
      </c>
      <c r="C383" t="s">
        <v>4</v>
      </c>
    </row>
    <row r="384" spans="1:3" ht="12.75">
      <c r="A384">
        <v>41.8</v>
      </c>
      <c r="B384" s="2">
        <v>1.25E-17</v>
      </c>
      <c r="C384" t="s">
        <v>4</v>
      </c>
    </row>
    <row r="385" spans="1:3" ht="12.75">
      <c r="A385">
        <v>41.9</v>
      </c>
      <c r="B385" s="2">
        <v>1.34E-17</v>
      </c>
      <c r="C385" t="s">
        <v>4</v>
      </c>
    </row>
    <row r="386" spans="1:3" ht="12.75">
      <c r="A386">
        <v>42</v>
      </c>
      <c r="B386" s="2">
        <v>1.43E-17</v>
      </c>
      <c r="C386" t="s">
        <v>4</v>
      </c>
    </row>
    <row r="387" spans="1:3" ht="12.75">
      <c r="A387">
        <v>42.1</v>
      </c>
      <c r="B387" s="2">
        <v>1.37E-17</v>
      </c>
      <c r="C387" t="s">
        <v>4</v>
      </c>
    </row>
    <row r="388" spans="1:3" ht="12.75">
      <c r="A388">
        <v>42.2</v>
      </c>
      <c r="B388" s="2">
        <v>1.32E-17</v>
      </c>
      <c r="C388" t="s">
        <v>4</v>
      </c>
    </row>
    <row r="389" spans="1:3" ht="12.75">
      <c r="A389">
        <v>42.3</v>
      </c>
      <c r="B389" s="2">
        <v>1.19E-17</v>
      </c>
      <c r="C389" t="s">
        <v>4</v>
      </c>
    </row>
    <row r="390" spans="1:3" ht="12.75">
      <c r="A390">
        <v>42.4</v>
      </c>
      <c r="B390" s="2">
        <v>1.12E-17</v>
      </c>
      <c r="C390" t="s">
        <v>4</v>
      </c>
    </row>
    <row r="391" spans="1:3" ht="12.75">
      <c r="A391">
        <v>42.5</v>
      </c>
      <c r="B391" s="2">
        <v>1.84E-17</v>
      </c>
      <c r="C391" t="s">
        <v>4</v>
      </c>
    </row>
    <row r="392" spans="1:3" ht="12.75">
      <c r="A392">
        <v>42.6</v>
      </c>
      <c r="B392" s="2">
        <v>3.11E-17</v>
      </c>
      <c r="C392" t="s">
        <v>4</v>
      </c>
    </row>
    <row r="393" spans="1:3" ht="12.75">
      <c r="A393">
        <v>42.7</v>
      </c>
      <c r="B393" s="2">
        <v>5.35E-17</v>
      </c>
      <c r="C393" t="s">
        <v>4</v>
      </c>
    </row>
    <row r="394" spans="1:3" ht="12.75">
      <c r="A394">
        <v>42.8</v>
      </c>
      <c r="B394" s="2">
        <v>8.63E-17</v>
      </c>
      <c r="C394" t="s">
        <v>4</v>
      </c>
    </row>
    <row r="395" spans="1:3" ht="12.75">
      <c r="A395">
        <v>42.9</v>
      </c>
      <c r="B395" s="2">
        <v>1.29E-16</v>
      </c>
      <c r="C395" t="s">
        <v>4</v>
      </c>
    </row>
    <row r="396" spans="1:3" ht="12.75">
      <c r="A396">
        <v>43</v>
      </c>
      <c r="B396" s="2">
        <v>2.06E-16</v>
      </c>
      <c r="C396" t="s">
        <v>4</v>
      </c>
    </row>
    <row r="397" spans="1:3" ht="12.75">
      <c r="A397">
        <v>43.1</v>
      </c>
      <c r="B397" s="2">
        <v>3.43E-16</v>
      </c>
      <c r="C397" t="s">
        <v>4</v>
      </c>
    </row>
    <row r="398" spans="1:3" ht="12.75">
      <c r="A398">
        <v>43.2</v>
      </c>
      <c r="B398" s="2">
        <v>6.29E-16</v>
      </c>
      <c r="C398" t="s">
        <v>4</v>
      </c>
    </row>
    <row r="399" spans="1:3" ht="12.75">
      <c r="A399">
        <v>43.3</v>
      </c>
      <c r="B399" s="2">
        <v>1.37E-15</v>
      </c>
      <c r="C399" t="s">
        <v>4</v>
      </c>
    </row>
    <row r="400" spans="1:3" ht="12.75">
      <c r="A400">
        <v>43.4</v>
      </c>
      <c r="B400" s="2">
        <v>3.44E-15</v>
      </c>
      <c r="C400" t="s">
        <v>4</v>
      </c>
    </row>
    <row r="401" spans="1:3" ht="12.75">
      <c r="A401">
        <v>43.5</v>
      </c>
      <c r="B401" s="2">
        <v>6.36E-15</v>
      </c>
      <c r="C401" t="s">
        <v>4</v>
      </c>
    </row>
    <row r="402" spans="1:3" ht="12.75">
      <c r="A402">
        <v>43.6</v>
      </c>
      <c r="B402" s="2">
        <v>8.02E-15</v>
      </c>
      <c r="C402" t="s">
        <v>4</v>
      </c>
    </row>
    <row r="403" spans="1:3" ht="12.75">
      <c r="A403">
        <v>43.7</v>
      </c>
      <c r="B403" s="2">
        <v>9.84E-15</v>
      </c>
      <c r="C403" t="s">
        <v>4</v>
      </c>
    </row>
    <row r="404" spans="1:3" ht="12.75">
      <c r="A404">
        <v>43.8</v>
      </c>
      <c r="B404" s="2">
        <v>1.08E-14</v>
      </c>
      <c r="C404" t="s">
        <v>4</v>
      </c>
    </row>
    <row r="405" spans="1:3" ht="12.75">
      <c r="A405">
        <v>43.9</v>
      </c>
      <c r="B405" s="2">
        <v>1.12E-14</v>
      </c>
      <c r="C405" t="s">
        <v>4</v>
      </c>
    </row>
    <row r="406" spans="1:3" ht="12.75">
      <c r="A406">
        <v>44</v>
      </c>
      <c r="B406" s="2">
        <v>1.15E-14</v>
      </c>
      <c r="C406" t="s">
        <v>4</v>
      </c>
    </row>
    <row r="407" spans="1:3" ht="12.75">
      <c r="A407">
        <v>44.1</v>
      </c>
      <c r="B407" s="2">
        <v>1.11E-14</v>
      </c>
      <c r="C407" t="s">
        <v>4</v>
      </c>
    </row>
    <row r="408" spans="1:3" ht="12.75">
      <c r="A408">
        <v>44.2</v>
      </c>
      <c r="B408" s="2">
        <v>8.41E-15</v>
      </c>
      <c r="C408" t="s">
        <v>4</v>
      </c>
    </row>
    <row r="409" spans="1:3" ht="12.75">
      <c r="A409">
        <v>44.3</v>
      </c>
      <c r="B409" s="2">
        <v>4.52E-15</v>
      </c>
      <c r="C409" t="s">
        <v>4</v>
      </c>
    </row>
    <row r="410" spans="1:3" ht="12.75">
      <c r="A410">
        <v>44.4</v>
      </c>
      <c r="B410" s="2">
        <v>3.76E-16</v>
      </c>
      <c r="C410" t="s">
        <v>4</v>
      </c>
    </row>
    <row r="411" spans="1:3" ht="12.75">
      <c r="A411">
        <v>44.5</v>
      </c>
      <c r="B411" s="2">
        <v>7.51E-17</v>
      </c>
      <c r="C411" t="s">
        <v>4</v>
      </c>
    </row>
    <row r="412" spans="1:3" ht="12.75">
      <c r="A412">
        <v>44.6</v>
      </c>
      <c r="B412" s="2">
        <v>8.01E-17</v>
      </c>
      <c r="C412" t="s">
        <v>4</v>
      </c>
    </row>
    <row r="413" spans="1:3" ht="12.75">
      <c r="A413">
        <v>44.7</v>
      </c>
      <c r="B413" s="2">
        <v>1.01E-16</v>
      </c>
      <c r="C413" t="s">
        <v>4</v>
      </c>
    </row>
    <row r="414" spans="1:3" ht="12.75">
      <c r="A414">
        <v>44.8</v>
      </c>
      <c r="B414" s="2">
        <v>1.15E-16</v>
      </c>
      <c r="C414" t="s">
        <v>4</v>
      </c>
    </row>
    <row r="415" spans="1:3" ht="12.75">
      <c r="A415">
        <v>44.9</v>
      </c>
      <c r="B415" s="2">
        <v>1.19E-16</v>
      </c>
      <c r="C415" t="s">
        <v>4</v>
      </c>
    </row>
    <row r="416" spans="1:3" ht="12.75">
      <c r="A416">
        <v>45</v>
      </c>
      <c r="B416" s="2">
        <v>1.24E-16</v>
      </c>
      <c r="C416" t="s">
        <v>4</v>
      </c>
    </row>
    <row r="417" spans="1:3" ht="12.75">
      <c r="A417">
        <v>45.1</v>
      </c>
      <c r="B417" s="2">
        <v>1.23E-16</v>
      </c>
      <c r="C417" t="s">
        <v>4</v>
      </c>
    </row>
    <row r="418" spans="1:3" ht="12.75">
      <c r="A418">
        <v>45.2</v>
      </c>
      <c r="B418" s="2">
        <v>9.75E-17</v>
      </c>
      <c r="C418" t="s">
        <v>4</v>
      </c>
    </row>
    <row r="419" spans="1:3" ht="12.75">
      <c r="A419">
        <v>45.3</v>
      </c>
      <c r="B419" s="2">
        <v>6E-17</v>
      </c>
      <c r="C419" t="s">
        <v>4</v>
      </c>
    </row>
    <row r="420" spans="1:3" ht="12.75">
      <c r="A420">
        <v>45.4</v>
      </c>
      <c r="B420" s="2">
        <v>1.71E-17</v>
      </c>
      <c r="C420" t="s">
        <v>4</v>
      </c>
    </row>
    <row r="421" spans="1:3" ht="12.75">
      <c r="A421">
        <v>45.5</v>
      </c>
      <c r="B421" s="2">
        <v>2.03E-17</v>
      </c>
      <c r="C421" t="s">
        <v>4</v>
      </c>
    </row>
    <row r="422" spans="1:3" ht="12.75">
      <c r="A422">
        <v>45.6</v>
      </c>
      <c r="B422" s="2">
        <v>2.68E-17</v>
      </c>
      <c r="C422" t="s">
        <v>4</v>
      </c>
    </row>
    <row r="423" spans="1:3" ht="12.75">
      <c r="A423">
        <v>45.7</v>
      </c>
      <c r="B423" s="2">
        <v>3.51E-17</v>
      </c>
      <c r="C423" t="s">
        <v>4</v>
      </c>
    </row>
    <row r="424" spans="1:3" ht="12.75">
      <c r="A424">
        <v>45.8</v>
      </c>
      <c r="B424" s="2">
        <v>3.92E-17</v>
      </c>
      <c r="C424" t="s">
        <v>4</v>
      </c>
    </row>
    <row r="425" spans="1:3" ht="12.75">
      <c r="A425">
        <v>45.9</v>
      </c>
      <c r="B425" s="2">
        <v>4.14E-17</v>
      </c>
      <c r="C425" t="s">
        <v>4</v>
      </c>
    </row>
    <row r="426" spans="1:3" ht="12.75">
      <c r="A426">
        <v>46</v>
      </c>
      <c r="B426" s="2">
        <v>4.35E-17</v>
      </c>
      <c r="C426" t="s">
        <v>4</v>
      </c>
    </row>
    <row r="427" spans="1:3" ht="12.75">
      <c r="A427">
        <v>46.1</v>
      </c>
      <c r="B427" s="2">
        <v>4.4E-17</v>
      </c>
      <c r="C427" t="s">
        <v>4</v>
      </c>
    </row>
    <row r="428" spans="1:3" ht="12.75">
      <c r="A428">
        <v>46.2</v>
      </c>
      <c r="B428" s="2">
        <v>3.42E-17</v>
      </c>
      <c r="C428" t="s">
        <v>4</v>
      </c>
    </row>
    <row r="429" spans="1:3" ht="12.75">
      <c r="A429">
        <v>46.3</v>
      </c>
      <c r="B429" s="2">
        <v>2.02E-17</v>
      </c>
      <c r="C429" t="s">
        <v>4</v>
      </c>
    </row>
    <row r="430" spans="1:3" ht="12.75">
      <c r="A430">
        <v>46.4</v>
      </c>
      <c r="B430" s="2">
        <v>4.56E-18</v>
      </c>
      <c r="C430" t="s">
        <v>4</v>
      </c>
    </row>
    <row r="431" spans="1:3" ht="12.75">
      <c r="A431">
        <v>46.5</v>
      </c>
      <c r="B431" s="2">
        <v>7.13E-19</v>
      </c>
      <c r="C431" t="s">
        <v>4</v>
      </c>
    </row>
    <row r="432" spans="1:3" ht="12.75">
      <c r="A432">
        <v>46.6</v>
      </c>
      <c r="B432" s="2">
        <v>4.52E-19</v>
      </c>
      <c r="C432" t="s">
        <v>4</v>
      </c>
    </row>
    <row r="433" spans="1:3" ht="12.75">
      <c r="A433">
        <v>46.7</v>
      </c>
      <c r="B433" s="2">
        <v>3.97E-19</v>
      </c>
      <c r="C433" t="s">
        <v>4</v>
      </c>
    </row>
    <row r="434" spans="1:3" ht="12.75">
      <c r="A434">
        <v>46.8</v>
      </c>
      <c r="B434" s="2">
        <v>4.13E-19</v>
      </c>
      <c r="C434" t="s">
        <v>4</v>
      </c>
    </row>
    <row r="435" spans="1:3" ht="12.75">
      <c r="A435">
        <v>46.9</v>
      </c>
      <c r="B435" s="2">
        <v>5.66E-19</v>
      </c>
      <c r="C435" t="s">
        <v>4</v>
      </c>
    </row>
    <row r="436" spans="1:3" ht="12.75">
      <c r="A436">
        <v>47</v>
      </c>
      <c r="B436" s="2">
        <v>5.95E-19</v>
      </c>
      <c r="C436" t="s">
        <v>4</v>
      </c>
    </row>
    <row r="437" spans="1:3" ht="12.75">
      <c r="A437">
        <v>47.1</v>
      </c>
      <c r="B437" s="2">
        <v>5.61E-19</v>
      </c>
      <c r="C437" t="s">
        <v>4</v>
      </c>
    </row>
    <row r="438" spans="1:3" ht="12.75">
      <c r="A438">
        <v>47.2</v>
      </c>
      <c r="B438" s="2">
        <v>5.58E-19</v>
      </c>
      <c r="C438" t="s">
        <v>4</v>
      </c>
    </row>
    <row r="439" spans="1:3" ht="12.75">
      <c r="A439">
        <v>47.3</v>
      </c>
      <c r="B439" s="2">
        <v>3.32E-19</v>
      </c>
      <c r="C439" t="s">
        <v>4</v>
      </c>
    </row>
    <row r="440" spans="1:3" ht="12.75">
      <c r="A440">
        <v>47.4</v>
      </c>
      <c r="B440" s="2">
        <v>2.9E-19</v>
      </c>
      <c r="C440" t="s">
        <v>4</v>
      </c>
    </row>
    <row r="441" spans="1:3" ht="12.75">
      <c r="A441">
        <v>47.5</v>
      </c>
      <c r="B441" s="2">
        <v>2.93E-19</v>
      </c>
      <c r="C441" t="s">
        <v>4</v>
      </c>
    </row>
    <row r="442" spans="1:3" ht="12.75">
      <c r="A442">
        <v>47.6</v>
      </c>
      <c r="B442" s="2">
        <v>2.1E-19</v>
      </c>
      <c r="C442" t="s">
        <v>4</v>
      </c>
    </row>
    <row r="443" spans="1:3" ht="12.75">
      <c r="A443">
        <v>47.7</v>
      </c>
      <c r="B443" s="2">
        <v>3.59E-19</v>
      </c>
      <c r="C443" t="s">
        <v>4</v>
      </c>
    </row>
    <row r="444" spans="1:3" ht="12.75">
      <c r="A444">
        <v>47.8</v>
      </c>
      <c r="B444" s="2">
        <v>4.05E-19</v>
      </c>
      <c r="C444" t="s">
        <v>4</v>
      </c>
    </row>
    <row r="445" spans="1:3" ht="12.75">
      <c r="A445">
        <v>47.9</v>
      </c>
      <c r="B445" s="2">
        <v>3.47E-19</v>
      </c>
      <c r="C445" t="s">
        <v>4</v>
      </c>
    </row>
    <row r="446" spans="1:3" ht="12.75">
      <c r="A446">
        <v>48</v>
      </c>
      <c r="B446" s="2">
        <v>3.93E-19</v>
      </c>
      <c r="C446" t="s">
        <v>4</v>
      </c>
    </row>
    <row r="447" spans="1:3" ht="12.75">
      <c r="A447">
        <v>48.1</v>
      </c>
      <c r="B447" s="2">
        <v>3.67E-19</v>
      </c>
      <c r="C447" t="s">
        <v>4</v>
      </c>
    </row>
    <row r="448" spans="1:3" ht="12.75">
      <c r="A448">
        <v>48.2</v>
      </c>
      <c r="B448" s="2">
        <v>2.29E-19</v>
      </c>
      <c r="C448" t="s">
        <v>4</v>
      </c>
    </row>
    <row r="449" spans="1:3" ht="12.75">
      <c r="A449">
        <v>48.3</v>
      </c>
      <c r="B449" s="2">
        <v>1.98E-19</v>
      </c>
      <c r="C449" t="s">
        <v>4</v>
      </c>
    </row>
    <row r="450" spans="1:3" ht="12.75">
      <c r="A450">
        <v>48.4</v>
      </c>
      <c r="B450" s="2">
        <v>2.48E-19</v>
      </c>
      <c r="C450" t="s">
        <v>4</v>
      </c>
    </row>
    <row r="451" spans="1:3" ht="12.75">
      <c r="A451">
        <v>48.5</v>
      </c>
      <c r="B451" s="2">
        <v>1.23E-19</v>
      </c>
      <c r="C451" t="s">
        <v>4</v>
      </c>
    </row>
    <row r="452" spans="1:3" ht="12.75">
      <c r="A452">
        <v>48.6</v>
      </c>
      <c r="B452" s="2">
        <v>2.39E-20</v>
      </c>
      <c r="C452" t="s">
        <v>4</v>
      </c>
    </row>
    <row r="453" spans="1:3" ht="12.75">
      <c r="A453">
        <v>48.7</v>
      </c>
      <c r="B453" s="2">
        <v>3.7E-19</v>
      </c>
      <c r="C453" t="s">
        <v>4</v>
      </c>
    </row>
    <row r="454" spans="1:3" ht="12.75">
      <c r="A454">
        <v>48.8</v>
      </c>
      <c r="B454" s="2">
        <v>2.87E-19</v>
      </c>
      <c r="C454" t="s">
        <v>4</v>
      </c>
    </row>
    <row r="455" spans="1:3" ht="12.75">
      <c r="A455">
        <v>48.9</v>
      </c>
      <c r="B455" s="2">
        <v>3.06E-19</v>
      </c>
      <c r="C455" t="s">
        <v>4</v>
      </c>
    </row>
    <row r="456" spans="1:3" ht="12.75">
      <c r="A456">
        <v>49</v>
      </c>
      <c r="B456" s="2">
        <v>2.83E-19</v>
      </c>
      <c r="C456" t="s">
        <v>4</v>
      </c>
    </row>
    <row r="457" spans="1:3" ht="12.75">
      <c r="A457">
        <v>49.1</v>
      </c>
      <c r="B457" s="2">
        <v>2.09E-19</v>
      </c>
      <c r="C457" t="s">
        <v>4</v>
      </c>
    </row>
    <row r="458" spans="1:3" ht="12.75">
      <c r="A458">
        <v>49.2</v>
      </c>
      <c r="B458" s="2">
        <v>1.75E-19</v>
      </c>
      <c r="C458" t="s">
        <v>4</v>
      </c>
    </row>
    <row r="459" spans="1:3" ht="12.75">
      <c r="A459">
        <v>49.3</v>
      </c>
      <c r="B459" s="2">
        <v>3.2E-19</v>
      </c>
      <c r="C459" t="s">
        <v>4</v>
      </c>
    </row>
    <row r="460" spans="1:3" ht="12.75">
      <c r="A460">
        <v>49.4</v>
      </c>
      <c r="B460" s="2">
        <v>1.68E-19</v>
      </c>
      <c r="C460" t="s">
        <v>4</v>
      </c>
    </row>
    <row r="461" spans="1:3" ht="12.75">
      <c r="A461">
        <v>49.5</v>
      </c>
      <c r="B461" s="2">
        <v>2.4E-19</v>
      </c>
      <c r="C461" t="s">
        <v>4</v>
      </c>
    </row>
    <row r="462" spans="1:3" ht="12.75">
      <c r="A462">
        <v>49.6</v>
      </c>
      <c r="B462" s="2">
        <v>3.24E-19</v>
      </c>
      <c r="C462" t="s">
        <v>4</v>
      </c>
    </row>
    <row r="463" spans="1:3" ht="12.75">
      <c r="A463">
        <v>49.7</v>
      </c>
      <c r="B463" s="2">
        <v>2.25E-19</v>
      </c>
      <c r="C463" t="s">
        <v>4</v>
      </c>
    </row>
    <row r="464" spans="1:3" ht="12.75">
      <c r="A464">
        <v>49.8</v>
      </c>
      <c r="B464" s="2">
        <v>3.42E-19</v>
      </c>
      <c r="C464" t="s">
        <v>4</v>
      </c>
    </row>
    <row r="465" spans="1:3" ht="12.75">
      <c r="A465">
        <v>49.9</v>
      </c>
      <c r="B465" s="2">
        <v>6.09E-19</v>
      </c>
      <c r="C465" t="s">
        <v>4</v>
      </c>
    </row>
    <row r="466" spans="1:3" ht="12.75">
      <c r="A466">
        <v>50</v>
      </c>
      <c r="B466" s="2">
        <v>5.12E-19</v>
      </c>
      <c r="C466" t="s">
        <v>4</v>
      </c>
    </row>
    <row r="467" spans="1:3" ht="12.75">
      <c r="A467">
        <v>50.1</v>
      </c>
      <c r="B467" s="2">
        <v>5.18E-19</v>
      </c>
      <c r="C467" t="s">
        <v>4</v>
      </c>
    </row>
    <row r="468" spans="1:3" ht="12.75">
      <c r="A468">
        <v>50.2</v>
      </c>
      <c r="B468" s="2">
        <v>5E-19</v>
      </c>
      <c r="C468" t="s">
        <v>4</v>
      </c>
    </row>
    <row r="469" spans="1:3" ht="12.75">
      <c r="A469">
        <v>50.3</v>
      </c>
      <c r="B469" s="2">
        <v>4.89E-19</v>
      </c>
      <c r="C469" t="s">
        <v>4</v>
      </c>
    </row>
    <row r="470" spans="1:3" ht="12.75">
      <c r="A470">
        <v>50.4</v>
      </c>
      <c r="B470" s="2">
        <v>2.98E-19</v>
      </c>
      <c r="C470" t="s">
        <v>4</v>
      </c>
    </row>
    <row r="471" spans="1:3" ht="12.75">
      <c r="A471">
        <v>50.5</v>
      </c>
      <c r="B471" s="2">
        <v>4E-19</v>
      </c>
      <c r="C471" t="s">
        <v>4</v>
      </c>
    </row>
    <row r="472" spans="1:3" ht="12.75">
      <c r="A472">
        <v>50.6</v>
      </c>
      <c r="B472" s="2">
        <v>2.92E-19</v>
      </c>
      <c r="C472" t="s">
        <v>4</v>
      </c>
    </row>
    <row r="473" spans="1:3" ht="12.75">
      <c r="A473">
        <v>50.7</v>
      </c>
      <c r="B473" s="2">
        <v>4.18E-19</v>
      </c>
      <c r="C473" t="s">
        <v>4</v>
      </c>
    </row>
    <row r="474" spans="1:3" ht="12.75">
      <c r="A474">
        <v>50.8</v>
      </c>
      <c r="B474" s="2">
        <v>6.01E-19</v>
      </c>
      <c r="C474" t="s">
        <v>4</v>
      </c>
    </row>
    <row r="475" spans="1:3" ht="12.75">
      <c r="A475">
        <v>50.9</v>
      </c>
      <c r="B475" s="2">
        <v>7.4E-19</v>
      </c>
      <c r="C475" t="s">
        <v>4</v>
      </c>
    </row>
    <row r="476" spans="1:3" ht="12.75">
      <c r="A476">
        <v>51</v>
      </c>
      <c r="B476" s="2">
        <v>6.92E-19</v>
      </c>
      <c r="C476" t="s">
        <v>4</v>
      </c>
    </row>
    <row r="477" spans="1:3" ht="12.75">
      <c r="A477">
        <v>51.1</v>
      </c>
      <c r="B477" s="2">
        <v>5.79E-19</v>
      </c>
      <c r="C477" t="s">
        <v>4</v>
      </c>
    </row>
    <row r="478" spans="1:3" ht="12.75">
      <c r="A478">
        <v>51.2</v>
      </c>
      <c r="B478" s="2">
        <v>6.13E-19</v>
      </c>
      <c r="C478" t="s">
        <v>4</v>
      </c>
    </row>
    <row r="479" spans="1:3" ht="12.75">
      <c r="A479">
        <v>51.3</v>
      </c>
      <c r="B479" s="2">
        <v>4.63E-19</v>
      </c>
      <c r="C479" t="s">
        <v>4</v>
      </c>
    </row>
    <row r="480" spans="1:3" ht="12.75">
      <c r="A480">
        <v>51.4</v>
      </c>
      <c r="B480" s="2">
        <v>4.1E-19</v>
      </c>
      <c r="C480" t="s">
        <v>4</v>
      </c>
    </row>
    <row r="481" spans="1:3" ht="12.75">
      <c r="A481">
        <v>51.5</v>
      </c>
      <c r="B481" s="2">
        <v>3.83E-19</v>
      </c>
      <c r="C481" t="s">
        <v>4</v>
      </c>
    </row>
    <row r="482" spans="1:3" ht="12.75">
      <c r="A482">
        <v>51.6</v>
      </c>
      <c r="B482" s="2">
        <v>4.1E-19</v>
      </c>
      <c r="C482" t="s">
        <v>4</v>
      </c>
    </row>
    <row r="483" spans="1:3" ht="12.75">
      <c r="A483">
        <v>51.7</v>
      </c>
      <c r="B483" s="2">
        <v>3.88E-19</v>
      </c>
      <c r="C483" t="s">
        <v>4</v>
      </c>
    </row>
    <row r="484" spans="1:3" ht="12.75">
      <c r="A484">
        <v>51.8</v>
      </c>
      <c r="B484" s="2">
        <v>3.7E-19</v>
      </c>
      <c r="C484" t="s">
        <v>4</v>
      </c>
    </row>
    <row r="485" spans="1:3" ht="12.75">
      <c r="A485">
        <v>51.9</v>
      </c>
      <c r="B485" s="2">
        <v>5.86E-19</v>
      </c>
      <c r="C485" t="s">
        <v>4</v>
      </c>
    </row>
    <row r="486" spans="1:3" ht="12.75">
      <c r="A486">
        <v>52</v>
      </c>
      <c r="B486" s="2">
        <v>4.28E-19</v>
      </c>
      <c r="C486" t="s">
        <v>4</v>
      </c>
    </row>
    <row r="487" spans="1:3" ht="12.75">
      <c r="A487">
        <v>52.1</v>
      </c>
      <c r="B487" s="2">
        <v>4.32E-19</v>
      </c>
      <c r="C487" t="s">
        <v>4</v>
      </c>
    </row>
    <row r="488" spans="1:3" ht="12.75">
      <c r="A488">
        <v>52.2</v>
      </c>
      <c r="B488" s="2">
        <v>3.29E-19</v>
      </c>
      <c r="C488" t="s">
        <v>4</v>
      </c>
    </row>
    <row r="489" spans="1:3" ht="12.75">
      <c r="A489">
        <v>52.3</v>
      </c>
      <c r="B489" s="2">
        <v>3.82E-19</v>
      </c>
      <c r="C489" t="s">
        <v>4</v>
      </c>
    </row>
    <row r="490" spans="1:3" ht="12.75">
      <c r="A490">
        <v>52.4</v>
      </c>
      <c r="B490" s="2">
        <v>3.21E-19</v>
      </c>
      <c r="C490" t="s">
        <v>4</v>
      </c>
    </row>
    <row r="491" spans="1:3" ht="12.75">
      <c r="A491">
        <v>52.5</v>
      </c>
      <c r="B491" s="2">
        <v>2.45E-19</v>
      </c>
      <c r="C491" t="s">
        <v>4</v>
      </c>
    </row>
    <row r="492" spans="1:3" ht="12.75">
      <c r="A492">
        <v>52.6</v>
      </c>
      <c r="B492" s="2">
        <v>1.09E-19</v>
      </c>
      <c r="C492" t="s">
        <v>4</v>
      </c>
    </row>
    <row r="493" spans="1:3" ht="12.75">
      <c r="A493">
        <v>52.7</v>
      </c>
      <c r="B493" s="2">
        <v>1.3E-19</v>
      </c>
      <c r="C493" t="s">
        <v>4</v>
      </c>
    </row>
    <row r="494" spans="1:3" ht="12.75">
      <c r="A494">
        <v>52.8</v>
      </c>
      <c r="B494" s="2">
        <v>8.27E-20</v>
      </c>
      <c r="C494" t="s">
        <v>4</v>
      </c>
    </row>
    <row r="495" spans="1:3" ht="12.75">
      <c r="A495">
        <v>52.9</v>
      </c>
      <c r="B495" s="2">
        <v>1.03E-19</v>
      </c>
      <c r="C495" t="s">
        <v>4</v>
      </c>
    </row>
    <row r="496" spans="1:3" ht="12.75">
      <c r="A496">
        <v>53</v>
      </c>
      <c r="B496" s="2">
        <v>2.19E-19</v>
      </c>
      <c r="C496" t="s">
        <v>4</v>
      </c>
    </row>
    <row r="497" spans="1:3" ht="12.75">
      <c r="A497">
        <v>53.1</v>
      </c>
      <c r="B497" s="2">
        <v>1.4E-19</v>
      </c>
      <c r="C497" t="s">
        <v>4</v>
      </c>
    </row>
    <row r="498" spans="1:3" ht="12.75">
      <c r="A498">
        <v>53.2</v>
      </c>
      <c r="B498" s="2">
        <v>1.75E-19</v>
      </c>
      <c r="C498" t="s">
        <v>4</v>
      </c>
    </row>
    <row r="499" spans="1:3" ht="12.75">
      <c r="A499">
        <v>53.3</v>
      </c>
      <c r="B499" s="2">
        <v>3.59E-19</v>
      </c>
      <c r="C499" t="s">
        <v>4</v>
      </c>
    </row>
    <row r="500" spans="1:3" ht="12.75">
      <c r="A500">
        <v>53.4</v>
      </c>
      <c r="B500" s="2">
        <v>1.7E-19</v>
      </c>
      <c r="C500" t="s">
        <v>4</v>
      </c>
    </row>
    <row r="501" spans="1:3" ht="12.75">
      <c r="A501">
        <v>53.5</v>
      </c>
      <c r="B501" s="2">
        <v>2.46E-19</v>
      </c>
      <c r="C501" t="s">
        <v>4</v>
      </c>
    </row>
    <row r="502" spans="1:3" ht="12.75">
      <c r="A502">
        <v>53.6</v>
      </c>
      <c r="B502" s="2">
        <v>1.92E-19</v>
      </c>
      <c r="C502" t="s">
        <v>4</v>
      </c>
    </row>
    <row r="503" spans="1:3" ht="12.75">
      <c r="A503">
        <v>53.7</v>
      </c>
      <c r="B503" s="2">
        <v>2.21E-19</v>
      </c>
      <c r="C503" t="s">
        <v>4</v>
      </c>
    </row>
    <row r="504" spans="1:3" ht="12.75">
      <c r="A504">
        <v>53.8</v>
      </c>
      <c r="B504" s="2">
        <v>3.89E-19</v>
      </c>
      <c r="C504" t="s">
        <v>4</v>
      </c>
    </row>
    <row r="505" spans="1:3" ht="12.75">
      <c r="A505">
        <v>53.9</v>
      </c>
      <c r="B505" s="2">
        <v>3.38E-19</v>
      </c>
      <c r="C505" t="s">
        <v>4</v>
      </c>
    </row>
    <row r="506" spans="1:3" ht="12.75">
      <c r="A506">
        <v>54</v>
      </c>
      <c r="B506" s="2">
        <v>1.76E-19</v>
      </c>
      <c r="C506" t="s">
        <v>4</v>
      </c>
    </row>
    <row r="507" spans="1:3" ht="12.75">
      <c r="A507">
        <v>54.1</v>
      </c>
      <c r="B507" s="2">
        <v>1.96E-19</v>
      </c>
      <c r="C507" t="s">
        <v>4</v>
      </c>
    </row>
    <row r="508" spans="1:3" ht="12.75">
      <c r="A508">
        <v>54.2</v>
      </c>
      <c r="B508" s="2">
        <v>1.28E-19</v>
      </c>
      <c r="C508" t="s">
        <v>4</v>
      </c>
    </row>
    <row r="509" spans="1:3" ht="12.75">
      <c r="A509">
        <v>54.3</v>
      </c>
      <c r="B509" s="2">
        <v>1.29E-19</v>
      </c>
      <c r="C509" t="s">
        <v>4</v>
      </c>
    </row>
    <row r="510" spans="1:3" ht="12.75">
      <c r="A510">
        <v>54.4</v>
      </c>
      <c r="B510" s="2">
        <v>2.79E-19</v>
      </c>
      <c r="C510" t="s">
        <v>4</v>
      </c>
    </row>
    <row r="511" spans="1:3" ht="12.75">
      <c r="A511">
        <v>54.5</v>
      </c>
      <c r="B511" s="2">
        <v>2.78E-19</v>
      </c>
      <c r="C511" t="s">
        <v>4</v>
      </c>
    </row>
    <row r="512" spans="1:3" ht="12.75">
      <c r="A512">
        <v>54.6</v>
      </c>
      <c r="B512" s="2">
        <v>2.77E-19</v>
      </c>
      <c r="C512" t="s">
        <v>4</v>
      </c>
    </row>
    <row r="513" spans="1:3" ht="12.75">
      <c r="A513">
        <v>54.7</v>
      </c>
      <c r="B513" s="2">
        <v>2.12E-19</v>
      </c>
      <c r="C513" t="s">
        <v>4</v>
      </c>
    </row>
    <row r="514" spans="1:3" ht="12.75">
      <c r="A514">
        <v>54.8</v>
      </c>
      <c r="B514" s="2">
        <v>2.44E-19</v>
      </c>
      <c r="C514" t="s">
        <v>4</v>
      </c>
    </row>
    <row r="515" spans="1:3" ht="12.75">
      <c r="A515">
        <v>54.9</v>
      </c>
      <c r="B515" s="2">
        <v>2.81E-19</v>
      </c>
      <c r="C515" t="s">
        <v>4</v>
      </c>
    </row>
    <row r="516" spans="1:3" ht="12.75">
      <c r="A516">
        <v>55</v>
      </c>
      <c r="B516" s="2">
        <v>2.2E-19</v>
      </c>
      <c r="C516" t="s">
        <v>4</v>
      </c>
    </row>
    <row r="517" spans="1:3" ht="12.75">
      <c r="A517">
        <v>55.1</v>
      </c>
      <c r="B517" s="2">
        <v>2.65E-19</v>
      </c>
      <c r="C517" t="s">
        <v>4</v>
      </c>
    </row>
    <row r="518" spans="1:3" ht="12.75">
      <c r="A518">
        <v>55.2</v>
      </c>
      <c r="B518" s="2">
        <v>2.07E-19</v>
      </c>
      <c r="C518" t="s">
        <v>4</v>
      </c>
    </row>
    <row r="519" spans="1:3" ht="12.75">
      <c r="A519">
        <v>55.3</v>
      </c>
      <c r="B519" s="2">
        <v>1.93E-19</v>
      </c>
      <c r="C519" t="s">
        <v>4</v>
      </c>
    </row>
    <row r="520" spans="1:3" ht="12.75">
      <c r="A520">
        <v>55.4</v>
      </c>
      <c r="B520" s="2">
        <v>1.63E-19</v>
      </c>
      <c r="C520" t="s">
        <v>4</v>
      </c>
    </row>
    <row r="521" spans="1:3" ht="12.75">
      <c r="A521">
        <v>55.5</v>
      </c>
      <c r="B521" s="2">
        <v>1.63E-19</v>
      </c>
      <c r="C521" t="s">
        <v>4</v>
      </c>
    </row>
    <row r="522" spans="1:3" ht="12.75">
      <c r="A522">
        <v>55.6</v>
      </c>
      <c r="B522" s="2">
        <v>1.65E-19</v>
      </c>
      <c r="C522" t="s">
        <v>4</v>
      </c>
    </row>
    <row r="523" spans="1:3" ht="12.75">
      <c r="A523">
        <v>55.7</v>
      </c>
      <c r="B523" s="2">
        <v>2.1E-19</v>
      </c>
      <c r="C523" t="s">
        <v>4</v>
      </c>
    </row>
    <row r="524" spans="1:3" ht="12.75">
      <c r="A524">
        <v>55.8</v>
      </c>
      <c r="B524" s="2">
        <v>2.77E-19</v>
      </c>
      <c r="C524" t="s">
        <v>4</v>
      </c>
    </row>
    <row r="525" spans="1:3" ht="12.75">
      <c r="A525">
        <v>55.9</v>
      </c>
      <c r="B525" s="2">
        <v>3.07E-19</v>
      </c>
      <c r="C525" t="s">
        <v>4</v>
      </c>
    </row>
    <row r="526" spans="1:3" ht="12.75">
      <c r="A526">
        <v>56</v>
      </c>
      <c r="B526" s="2">
        <v>2.6E-19</v>
      </c>
      <c r="C526" t="s">
        <v>4</v>
      </c>
    </row>
    <row r="527" spans="1:3" ht="12.75">
      <c r="A527">
        <v>56.1</v>
      </c>
      <c r="B527" s="2">
        <v>3.07E-19</v>
      </c>
      <c r="C527" t="s">
        <v>4</v>
      </c>
    </row>
    <row r="528" spans="1:3" ht="12.75">
      <c r="A528">
        <v>56.2</v>
      </c>
      <c r="B528" s="2">
        <v>2.21E-19</v>
      </c>
      <c r="C528" t="s">
        <v>4</v>
      </c>
    </row>
    <row r="529" spans="1:3" ht="12.75">
      <c r="A529">
        <v>56.3</v>
      </c>
      <c r="B529" s="2">
        <v>1.26E-19</v>
      </c>
      <c r="C529" t="s">
        <v>4</v>
      </c>
    </row>
    <row r="530" spans="1:3" ht="12.75">
      <c r="A530">
        <v>56.4</v>
      </c>
      <c r="B530" s="2">
        <v>2.06E-19</v>
      </c>
      <c r="C530" t="s">
        <v>4</v>
      </c>
    </row>
    <row r="531" spans="1:3" ht="12.75">
      <c r="A531">
        <v>56.5</v>
      </c>
      <c r="B531" s="2">
        <v>1.65E-19</v>
      </c>
      <c r="C531" t="s">
        <v>4</v>
      </c>
    </row>
    <row r="532" spans="1:3" ht="12.75">
      <c r="A532">
        <v>56.6</v>
      </c>
      <c r="B532" s="2">
        <v>1.32E-19</v>
      </c>
      <c r="C532" t="s">
        <v>4</v>
      </c>
    </row>
    <row r="533" spans="1:3" ht="12.75">
      <c r="A533">
        <v>56.7</v>
      </c>
      <c r="B533" s="2">
        <v>1.75E-19</v>
      </c>
      <c r="C533" t="s">
        <v>4</v>
      </c>
    </row>
    <row r="534" spans="1:3" ht="12.75">
      <c r="A534">
        <v>56.8</v>
      </c>
      <c r="B534" s="2">
        <v>2.87E-20</v>
      </c>
      <c r="C534" t="s">
        <v>4</v>
      </c>
    </row>
    <row r="535" spans="1:3" ht="12.75">
      <c r="A535">
        <v>56.9</v>
      </c>
      <c r="B535" s="2">
        <v>2.81E-19</v>
      </c>
      <c r="C535" t="s">
        <v>4</v>
      </c>
    </row>
    <row r="536" spans="1:3" ht="12.75">
      <c r="A536">
        <v>57</v>
      </c>
      <c r="B536" s="2">
        <v>1.79E-19</v>
      </c>
      <c r="C536" t="s">
        <v>4</v>
      </c>
    </row>
    <row r="537" spans="1:3" ht="12.75">
      <c r="A537">
        <v>57.1</v>
      </c>
      <c r="B537" s="2">
        <v>1.03E-19</v>
      </c>
      <c r="C537" t="s">
        <v>4</v>
      </c>
    </row>
    <row r="538" spans="1:3" ht="12.75">
      <c r="A538">
        <v>57.2</v>
      </c>
      <c r="B538" s="2">
        <v>5.61E-20</v>
      </c>
      <c r="C538" t="s">
        <v>4</v>
      </c>
    </row>
    <row r="539" spans="1:3" ht="12.75">
      <c r="A539">
        <v>57.3</v>
      </c>
      <c r="B539" s="2">
        <v>1.02E-19</v>
      </c>
      <c r="C539" t="s">
        <v>4</v>
      </c>
    </row>
    <row r="540" spans="1:3" ht="12.75">
      <c r="A540">
        <v>57.4</v>
      </c>
      <c r="B540" s="2">
        <v>2.22E-19</v>
      </c>
      <c r="C540" t="s">
        <v>4</v>
      </c>
    </row>
    <row r="541" spans="1:3" ht="12.75">
      <c r="A541">
        <v>57.5</v>
      </c>
      <c r="B541" s="2">
        <v>2.66E-19</v>
      </c>
      <c r="C541" t="s">
        <v>4</v>
      </c>
    </row>
    <row r="542" spans="1:3" ht="12.75">
      <c r="A542">
        <v>57.6</v>
      </c>
      <c r="B542" s="2">
        <v>2.01E-19</v>
      </c>
      <c r="C542" t="s">
        <v>4</v>
      </c>
    </row>
    <row r="543" spans="1:3" ht="12.75">
      <c r="A543">
        <v>57.7</v>
      </c>
      <c r="B543" s="2">
        <v>2.66E-19</v>
      </c>
      <c r="C543" t="s">
        <v>4</v>
      </c>
    </row>
    <row r="544" spans="1:3" ht="12.75">
      <c r="A544">
        <v>57.8</v>
      </c>
      <c r="B544" s="2">
        <v>2.24E-19</v>
      </c>
      <c r="C544" t="s">
        <v>4</v>
      </c>
    </row>
    <row r="545" spans="1:3" ht="12.75">
      <c r="A545">
        <v>57.9</v>
      </c>
      <c r="B545" s="2">
        <v>2.02E-19</v>
      </c>
      <c r="C545" t="s">
        <v>4</v>
      </c>
    </row>
    <row r="546" spans="1:3" ht="12.75">
      <c r="A546">
        <v>58</v>
      </c>
      <c r="B546" s="2">
        <v>4.71E-19</v>
      </c>
      <c r="C546" t="s">
        <v>4</v>
      </c>
    </row>
    <row r="547" spans="1:3" ht="12.75">
      <c r="A547">
        <v>58.1</v>
      </c>
      <c r="B547" s="2">
        <v>3.46E-19</v>
      </c>
      <c r="C547" t="s">
        <v>4</v>
      </c>
    </row>
    <row r="548" spans="1:3" ht="12.75">
      <c r="A548">
        <v>58.2</v>
      </c>
      <c r="B548" s="2">
        <v>2.47E-19</v>
      </c>
      <c r="C548" t="s">
        <v>4</v>
      </c>
    </row>
    <row r="549" spans="1:3" ht="12.75">
      <c r="A549">
        <v>58.3</v>
      </c>
      <c r="B549" s="2">
        <v>2.47E-19</v>
      </c>
      <c r="C549" t="s">
        <v>4</v>
      </c>
    </row>
    <row r="550" spans="1:3" ht="12.75">
      <c r="A550">
        <v>58.4</v>
      </c>
      <c r="B550" s="2">
        <v>1.98E-19</v>
      </c>
      <c r="C550" t="s">
        <v>4</v>
      </c>
    </row>
    <row r="551" spans="1:3" ht="12.75">
      <c r="A551">
        <v>58.5</v>
      </c>
      <c r="B551" s="2">
        <v>1.86E-19</v>
      </c>
      <c r="C551" t="s">
        <v>4</v>
      </c>
    </row>
    <row r="552" spans="1:3" ht="12.75">
      <c r="A552">
        <v>58.6</v>
      </c>
      <c r="B552" s="2">
        <v>2.22E-19</v>
      </c>
      <c r="C552" t="s">
        <v>4</v>
      </c>
    </row>
    <row r="553" spans="1:3" ht="12.75">
      <c r="A553">
        <v>58.7</v>
      </c>
      <c r="B553" s="2">
        <v>2.1E-19</v>
      </c>
      <c r="C553" t="s">
        <v>4</v>
      </c>
    </row>
    <row r="554" spans="1:3" ht="12.75">
      <c r="A554">
        <v>58.8</v>
      </c>
      <c r="B554" s="2">
        <v>1.29E-19</v>
      </c>
      <c r="C554" t="s">
        <v>4</v>
      </c>
    </row>
    <row r="555" spans="1:3" ht="12.75">
      <c r="A555">
        <v>58.9</v>
      </c>
      <c r="B555" s="2">
        <v>1.27E-19</v>
      </c>
      <c r="C555" t="s">
        <v>4</v>
      </c>
    </row>
    <row r="556" spans="1:3" ht="12.75">
      <c r="A556">
        <v>59</v>
      </c>
      <c r="B556" s="2">
        <v>1.36E-19</v>
      </c>
      <c r="C556" t="s">
        <v>4</v>
      </c>
    </row>
    <row r="557" spans="1:3" ht="12.75">
      <c r="A557">
        <v>59.1</v>
      </c>
      <c r="B557" s="2">
        <v>1.33E-19</v>
      </c>
      <c r="C557" t="s">
        <v>4</v>
      </c>
    </row>
    <row r="558" spans="1:3" ht="12.75">
      <c r="A558">
        <v>59.2</v>
      </c>
      <c r="B558" s="2">
        <v>3.05E-19</v>
      </c>
      <c r="C558" t="s">
        <v>4</v>
      </c>
    </row>
    <row r="559" spans="1:3" ht="12.75">
      <c r="A559">
        <v>59.3</v>
      </c>
      <c r="B559" s="2">
        <v>2.41E-19</v>
      </c>
      <c r="C559" t="s">
        <v>4</v>
      </c>
    </row>
    <row r="560" spans="1:3" ht="12.75">
      <c r="A560">
        <v>59.4</v>
      </c>
      <c r="B560" s="2">
        <v>3.26E-19</v>
      </c>
      <c r="C560" t="s">
        <v>4</v>
      </c>
    </row>
    <row r="561" spans="1:3" ht="12.75">
      <c r="A561">
        <v>59.5</v>
      </c>
      <c r="B561" s="2">
        <v>4.11E-19</v>
      </c>
      <c r="C561" t="s">
        <v>4</v>
      </c>
    </row>
    <row r="562" spans="1:3" ht="12.75">
      <c r="A562">
        <v>59.6</v>
      </c>
      <c r="B562" s="2">
        <v>5.4E-19</v>
      </c>
      <c r="C562" t="s">
        <v>4</v>
      </c>
    </row>
    <row r="563" spans="1:3" ht="12.75">
      <c r="A563">
        <v>59.7</v>
      </c>
      <c r="B563" s="2">
        <v>7.8E-19</v>
      </c>
      <c r="C563" t="s">
        <v>4</v>
      </c>
    </row>
    <row r="564" spans="1:3" ht="12.75">
      <c r="A564">
        <v>59.8</v>
      </c>
      <c r="B564" s="2">
        <v>9.32E-19</v>
      </c>
      <c r="C564" t="s">
        <v>4</v>
      </c>
    </row>
    <row r="565" spans="1:3" ht="12.75">
      <c r="A565">
        <v>59.9</v>
      </c>
      <c r="B565" s="2">
        <v>8.99E-19</v>
      </c>
      <c r="C565" t="s">
        <v>4</v>
      </c>
    </row>
    <row r="566" spans="1:3" ht="12.75">
      <c r="A566">
        <v>60</v>
      </c>
      <c r="B566" s="2">
        <v>8.82E-19</v>
      </c>
      <c r="C566" t="s">
        <v>4</v>
      </c>
    </row>
    <row r="567" spans="1:3" ht="12.75">
      <c r="A567">
        <v>60.1</v>
      </c>
      <c r="B567" s="2">
        <v>7.52E-19</v>
      </c>
      <c r="C567" t="s">
        <v>4</v>
      </c>
    </row>
    <row r="568" spans="1:3" ht="12.75">
      <c r="A568">
        <v>60.2</v>
      </c>
      <c r="B568" s="2">
        <v>7.15E-19</v>
      </c>
      <c r="C568" t="s">
        <v>4</v>
      </c>
    </row>
    <row r="569" spans="1:3" ht="12.75">
      <c r="A569">
        <v>60.3</v>
      </c>
      <c r="B569" s="2">
        <v>4.07E-19</v>
      </c>
      <c r="C569" t="s">
        <v>4</v>
      </c>
    </row>
    <row r="570" spans="1:3" ht="12.75">
      <c r="A570">
        <v>60.4</v>
      </c>
      <c r="B570" s="2">
        <v>1.4E-19</v>
      </c>
      <c r="C570" t="s">
        <v>4</v>
      </c>
    </row>
    <row r="571" spans="1:3" ht="12.75">
      <c r="A571">
        <v>60.5</v>
      </c>
      <c r="B571" s="2">
        <v>1.84E-19</v>
      </c>
      <c r="C571" t="s">
        <v>4</v>
      </c>
    </row>
    <row r="572" spans="1:3" ht="12.75">
      <c r="A572">
        <v>60.6</v>
      </c>
      <c r="B572" s="2">
        <v>2.36E-19</v>
      </c>
      <c r="C572" t="s">
        <v>4</v>
      </c>
    </row>
    <row r="573" spans="1:3" ht="12.75">
      <c r="A573">
        <v>60.7</v>
      </c>
      <c r="B573" s="2">
        <v>3.11E-19</v>
      </c>
      <c r="C573" t="s">
        <v>4</v>
      </c>
    </row>
    <row r="574" spans="1:3" ht="12.75">
      <c r="A574">
        <v>60.8</v>
      </c>
      <c r="B574" s="2">
        <v>1.3E-19</v>
      </c>
      <c r="C574" t="s">
        <v>4</v>
      </c>
    </row>
    <row r="575" spans="1:3" ht="12.75">
      <c r="A575">
        <v>60.9</v>
      </c>
      <c r="B575" s="2">
        <v>6.27E-20</v>
      </c>
      <c r="C575" t="s">
        <v>4</v>
      </c>
    </row>
    <row r="576" spans="1:3" ht="12.75">
      <c r="A576">
        <v>61</v>
      </c>
      <c r="B576" s="2">
        <v>2.48E-20</v>
      </c>
      <c r="C576" t="s">
        <v>4</v>
      </c>
    </row>
    <row r="577" spans="1:3" ht="12.75">
      <c r="A577">
        <v>61.1</v>
      </c>
      <c r="B577" s="2">
        <v>5.25E-20</v>
      </c>
      <c r="C577" t="s">
        <v>4</v>
      </c>
    </row>
    <row r="578" spans="1:3" ht="12.75">
      <c r="A578">
        <v>61.2</v>
      </c>
      <c r="B578" s="2">
        <v>2.72E-20</v>
      </c>
      <c r="C578" t="s">
        <v>4</v>
      </c>
    </row>
    <row r="579" spans="1:3" ht="12.75">
      <c r="A579">
        <v>61.3</v>
      </c>
      <c r="B579" s="2">
        <v>1.38E-19</v>
      </c>
      <c r="C579" t="s">
        <v>4</v>
      </c>
    </row>
    <row r="580" spans="1:3" ht="12.75">
      <c r="A580">
        <v>61.4</v>
      </c>
      <c r="B580" s="2">
        <v>1.28E-19</v>
      </c>
      <c r="C580" t="s">
        <v>4</v>
      </c>
    </row>
    <row r="581" spans="1:3" ht="12.75">
      <c r="A581">
        <v>61.5</v>
      </c>
      <c r="B581" s="2">
        <v>1.87E-19</v>
      </c>
      <c r="C581" t="s">
        <v>4</v>
      </c>
    </row>
    <row r="582" spans="1:3" ht="12.75">
      <c r="A582">
        <v>61.6</v>
      </c>
      <c r="B582" s="2">
        <v>1.32E-19</v>
      </c>
      <c r="C582" t="s">
        <v>4</v>
      </c>
    </row>
    <row r="583" spans="1:3" ht="12.75">
      <c r="A583">
        <v>61.7</v>
      </c>
      <c r="B583" s="2">
        <v>2.41E-19</v>
      </c>
      <c r="C583" t="s">
        <v>4</v>
      </c>
    </row>
    <row r="584" spans="1:3" ht="12.75">
      <c r="A584">
        <v>61.8</v>
      </c>
      <c r="B584" s="2">
        <v>2.1E-19</v>
      </c>
      <c r="C584" t="s">
        <v>4</v>
      </c>
    </row>
    <row r="585" spans="1:3" ht="12.75">
      <c r="A585">
        <v>61.9</v>
      </c>
      <c r="B585" s="2">
        <v>2.75E-19</v>
      </c>
      <c r="C585" t="s">
        <v>4</v>
      </c>
    </row>
    <row r="586" spans="1:3" ht="12.75">
      <c r="A586">
        <v>62</v>
      </c>
      <c r="B586" s="2">
        <v>4.43E-19</v>
      </c>
      <c r="C586" t="s">
        <v>4</v>
      </c>
    </row>
    <row r="587" spans="1:3" ht="12.75">
      <c r="A587">
        <v>62.1</v>
      </c>
      <c r="B587" s="2">
        <v>2.47E-19</v>
      </c>
      <c r="C587" t="s">
        <v>4</v>
      </c>
    </row>
    <row r="588" spans="1:3" ht="12.75">
      <c r="A588">
        <v>62.2</v>
      </c>
      <c r="B588" s="2">
        <v>2.08E-19</v>
      </c>
      <c r="C588" t="s">
        <v>4</v>
      </c>
    </row>
    <row r="589" spans="1:3" ht="12.75">
      <c r="A589">
        <v>62.3</v>
      </c>
      <c r="B589" s="2">
        <v>2.46E-19</v>
      </c>
      <c r="C589" t="s">
        <v>4</v>
      </c>
    </row>
    <row r="590" spans="1:3" ht="12.75">
      <c r="A590">
        <v>62.4</v>
      </c>
      <c r="B590" s="2">
        <v>2.75E-19</v>
      </c>
      <c r="C590" t="s">
        <v>4</v>
      </c>
    </row>
    <row r="591" spans="1:3" ht="12.75">
      <c r="A591">
        <v>62.5</v>
      </c>
      <c r="B591" s="2">
        <v>1.56E-19</v>
      </c>
      <c r="C591" t="s">
        <v>4</v>
      </c>
    </row>
    <row r="592" spans="1:3" ht="12.75">
      <c r="A592">
        <v>62.6</v>
      </c>
      <c r="B592" s="2">
        <v>1.07E-19</v>
      </c>
      <c r="C592" t="s">
        <v>4</v>
      </c>
    </row>
    <row r="593" spans="1:3" ht="12.75">
      <c r="A593">
        <v>62.7</v>
      </c>
      <c r="B593" s="2">
        <v>2.84E-19</v>
      </c>
      <c r="C593" t="s">
        <v>4</v>
      </c>
    </row>
    <row r="594" spans="1:3" ht="12.75">
      <c r="A594">
        <v>62.8</v>
      </c>
      <c r="B594" s="2">
        <v>3.69E-19</v>
      </c>
      <c r="C594" t="s">
        <v>4</v>
      </c>
    </row>
    <row r="595" spans="1:3" ht="12.75">
      <c r="A595">
        <v>62.9</v>
      </c>
      <c r="B595" s="2">
        <v>3.39E-19</v>
      </c>
      <c r="C595" t="s">
        <v>4</v>
      </c>
    </row>
    <row r="596" spans="1:3" ht="12.75">
      <c r="A596">
        <v>63</v>
      </c>
      <c r="B596" s="2">
        <v>3.72E-19</v>
      </c>
      <c r="C596" t="s">
        <v>4</v>
      </c>
    </row>
    <row r="597" spans="1:3" ht="12.75">
      <c r="A597">
        <v>63.1</v>
      </c>
      <c r="B597" s="2">
        <v>4.38E-19</v>
      </c>
      <c r="C597" t="s">
        <v>4</v>
      </c>
    </row>
    <row r="598" spans="1:3" ht="12.75">
      <c r="A598">
        <v>63.2</v>
      </c>
      <c r="B598" s="2">
        <v>3.41E-19</v>
      </c>
      <c r="C598" t="s">
        <v>4</v>
      </c>
    </row>
    <row r="599" spans="1:3" ht="12.75">
      <c r="A599">
        <v>63.3</v>
      </c>
      <c r="B599" s="2">
        <v>3.38E-19</v>
      </c>
      <c r="C599" t="s">
        <v>4</v>
      </c>
    </row>
    <row r="600" spans="1:3" ht="12.75">
      <c r="A600">
        <v>63.4</v>
      </c>
      <c r="B600" s="2">
        <v>4.49E-19</v>
      </c>
      <c r="C600" t="s">
        <v>4</v>
      </c>
    </row>
    <row r="601" spans="1:3" ht="12.75">
      <c r="A601">
        <v>63.5</v>
      </c>
      <c r="B601" s="2">
        <v>7.11E-19</v>
      </c>
      <c r="C601" t="s">
        <v>4</v>
      </c>
    </row>
    <row r="602" spans="1:3" ht="12.75">
      <c r="A602">
        <v>63.6</v>
      </c>
      <c r="B602" s="2">
        <v>9.14E-19</v>
      </c>
      <c r="C602" t="s">
        <v>4</v>
      </c>
    </row>
    <row r="603" spans="1:3" ht="12.75">
      <c r="A603">
        <v>63.7</v>
      </c>
      <c r="B603" s="2">
        <v>1.23E-18</v>
      </c>
      <c r="C603" t="s">
        <v>4</v>
      </c>
    </row>
    <row r="604" spans="1:3" ht="12.75">
      <c r="A604">
        <v>63.8</v>
      </c>
      <c r="B604" s="2">
        <v>2.32E-18</v>
      </c>
      <c r="C604" t="s">
        <v>4</v>
      </c>
    </row>
    <row r="605" spans="1:3" ht="12.75">
      <c r="A605">
        <v>63.9</v>
      </c>
      <c r="B605" s="2">
        <v>4.07E-18</v>
      </c>
      <c r="C605" t="s">
        <v>4</v>
      </c>
    </row>
    <row r="606" spans="1:3" ht="12.75">
      <c r="A606">
        <v>64</v>
      </c>
      <c r="B606" s="2">
        <v>6.04E-18</v>
      </c>
      <c r="C606" t="s">
        <v>4</v>
      </c>
    </row>
    <row r="607" spans="1:3" ht="12.75">
      <c r="A607">
        <v>64.1</v>
      </c>
      <c r="B607" s="2">
        <v>7.57E-18</v>
      </c>
      <c r="C607" t="s">
        <v>4</v>
      </c>
    </row>
    <row r="608" spans="1:3" ht="12.75">
      <c r="A608">
        <v>64.2</v>
      </c>
      <c r="B608" s="2">
        <v>8.7E-18</v>
      </c>
      <c r="C608" t="s">
        <v>4</v>
      </c>
    </row>
    <row r="609" spans="1:3" ht="12.75">
      <c r="A609">
        <v>64.3</v>
      </c>
      <c r="B609" s="2">
        <v>1E-17</v>
      </c>
      <c r="C609" t="s">
        <v>4</v>
      </c>
    </row>
    <row r="610" spans="1:3" ht="12.75">
      <c r="A610">
        <v>64.4</v>
      </c>
      <c r="B610" s="2">
        <v>1.06E-17</v>
      </c>
      <c r="C610" t="s">
        <v>4</v>
      </c>
    </row>
    <row r="611" spans="1:3" ht="12.75">
      <c r="A611">
        <v>64.5</v>
      </c>
      <c r="B611" s="2">
        <v>1.22E-17</v>
      </c>
      <c r="C611" t="s">
        <v>4</v>
      </c>
    </row>
    <row r="612" spans="1:3" ht="12.75">
      <c r="A612">
        <v>64.6</v>
      </c>
      <c r="B612" s="2">
        <v>1.27E-17</v>
      </c>
      <c r="C612" t="s">
        <v>4</v>
      </c>
    </row>
    <row r="613" spans="1:3" ht="12.75">
      <c r="A613">
        <v>64.7</v>
      </c>
      <c r="B613" s="2">
        <v>1.01E-17</v>
      </c>
      <c r="C613" t="s">
        <v>4</v>
      </c>
    </row>
    <row r="614" spans="1:3" ht="12.75">
      <c r="A614">
        <v>64.8</v>
      </c>
      <c r="B614" s="2">
        <v>6.41E-18</v>
      </c>
      <c r="C614" t="s">
        <v>4</v>
      </c>
    </row>
    <row r="615" spans="1:3" ht="12.75">
      <c r="A615">
        <v>64.9</v>
      </c>
      <c r="B615" s="2">
        <v>5.43E-18</v>
      </c>
      <c r="C615" t="s">
        <v>4</v>
      </c>
    </row>
    <row r="616" spans="1:3" ht="12.75">
      <c r="A616">
        <v>65</v>
      </c>
      <c r="B616" s="2">
        <v>6.19E-18</v>
      </c>
      <c r="C616" t="s">
        <v>4</v>
      </c>
    </row>
    <row r="617" spans="1:3" ht="12.75">
      <c r="A617">
        <v>65.1</v>
      </c>
      <c r="B617" s="2">
        <v>7.33E-18</v>
      </c>
      <c r="C617" t="s">
        <v>4</v>
      </c>
    </row>
    <row r="618" spans="1:3" ht="12.75">
      <c r="A618">
        <v>65.2</v>
      </c>
      <c r="B618" s="2">
        <v>8.52E-18</v>
      </c>
      <c r="C618" t="s">
        <v>4</v>
      </c>
    </row>
    <row r="619" spans="1:3" ht="12.75">
      <c r="A619">
        <v>65.3</v>
      </c>
      <c r="B619" s="2">
        <v>9.53E-18</v>
      </c>
      <c r="C619" t="s">
        <v>4</v>
      </c>
    </row>
    <row r="620" spans="1:3" ht="12.75">
      <c r="A620">
        <v>65.4</v>
      </c>
      <c r="B620" s="2">
        <v>1.11E-17</v>
      </c>
      <c r="C620" t="s">
        <v>4</v>
      </c>
    </row>
    <row r="621" spans="1:3" ht="12.75">
      <c r="A621">
        <v>65.5</v>
      </c>
      <c r="B621" s="2">
        <v>1.33E-17</v>
      </c>
      <c r="C621" t="s">
        <v>4</v>
      </c>
    </row>
    <row r="622" spans="1:3" ht="12.75">
      <c r="A622">
        <v>65.6</v>
      </c>
      <c r="B622" s="2">
        <v>1.47E-17</v>
      </c>
      <c r="C622" t="s">
        <v>4</v>
      </c>
    </row>
    <row r="623" spans="1:3" ht="12.75">
      <c r="A623">
        <v>65.7</v>
      </c>
      <c r="B623" s="2">
        <v>1.48E-17</v>
      </c>
      <c r="C623" t="s">
        <v>4</v>
      </c>
    </row>
    <row r="624" spans="1:3" ht="12.75">
      <c r="A624">
        <v>65.8</v>
      </c>
      <c r="B624" s="2">
        <v>1.17E-17</v>
      </c>
      <c r="C624" t="s">
        <v>4</v>
      </c>
    </row>
    <row r="625" spans="1:3" ht="12.75">
      <c r="A625">
        <v>65.9</v>
      </c>
      <c r="B625" s="2">
        <v>1.1E-17</v>
      </c>
      <c r="C625" t="s">
        <v>4</v>
      </c>
    </row>
    <row r="626" spans="1:3" ht="12.75">
      <c r="A626">
        <v>66</v>
      </c>
      <c r="B626" s="2">
        <v>1.02E-17</v>
      </c>
      <c r="C626" t="s">
        <v>4</v>
      </c>
    </row>
    <row r="627" spans="1:3" ht="12.75">
      <c r="A627">
        <v>66.1</v>
      </c>
      <c r="B627" s="2">
        <v>1.05E-17</v>
      </c>
      <c r="C627" t="s">
        <v>4</v>
      </c>
    </row>
    <row r="628" spans="1:3" ht="12.75">
      <c r="A628">
        <v>66.2</v>
      </c>
      <c r="B628" s="2">
        <v>8.54E-18</v>
      </c>
      <c r="C628" t="s">
        <v>4</v>
      </c>
    </row>
    <row r="629" spans="1:3" ht="12.75">
      <c r="A629">
        <v>66.3</v>
      </c>
      <c r="B629" s="2">
        <v>4.09E-18</v>
      </c>
      <c r="C629" t="s">
        <v>4</v>
      </c>
    </row>
    <row r="630" spans="1:3" ht="12.75">
      <c r="A630">
        <v>66.4</v>
      </c>
      <c r="B630" s="2">
        <v>2.31E-18</v>
      </c>
      <c r="C630" t="s">
        <v>4</v>
      </c>
    </row>
    <row r="631" spans="1:3" ht="12.75">
      <c r="A631">
        <v>66.5</v>
      </c>
      <c r="B631" s="2">
        <v>2.13E-18</v>
      </c>
      <c r="C631" t="s">
        <v>4</v>
      </c>
    </row>
    <row r="632" spans="1:3" ht="12.75">
      <c r="A632">
        <v>66.6</v>
      </c>
      <c r="B632" s="2">
        <v>2.52E-18</v>
      </c>
      <c r="C632" t="s">
        <v>4</v>
      </c>
    </row>
    <row r="633" spans="1:3" ht="12.75">
      <c r="A633">
        <v>66.7</v>
      </c>
      <c r="B633" s="2">
        <v>3.13E-18</v>
      </c>
      <c r="C633" t="s">
        <v>4</v>
      </c>
    </row>
    <row r="634" spans="1:3" ht="12.75">
      <c r="A634">
        <v>66.8</v>
      </c>
      <c r="B634" s="2">
        <v>3.79E-18</v>
      </c>
      <c r="C634" t="s">
        <v>4</v>
      </c>
    </row>
    <row r="635" spans="1:3" ht="12.75">
      <c r="A635">
        <v>66.9</v>
      </c>
      <c r="B635" s="2">
        <v>4.03E-18</v>
      </c>
      <c r="C635" t="s">
        <v>4</v>
      </c>
    </row>
    <row r="636" spans="1:3" ht="12.75">
      <c r="A636">
        <v>67</v>
      </c>
      <c r="B636" s="2">
        <v>4.55E-18</v>
      </c>
      <c r="C636" t="s">
        <v>4</v>
      </c>
    </row>
    <row r="637" spans="1:3" ht="12.75">
      <c r="A637">
        <v>67.1</v>
      </c>
      <c r="B637" s="2">
        <v>4.34E-18</v>
      </c>
      <c r="C637" t="s">
        <v>4</v>
      </c>
    </row>
    <row r="638" spans="1:3" ht="12.75">
      <c r="A638">
        <v>67.2</v>
      </c>
      <c r="B638" s="2">
        <v>3.68E-18</v>
      </c>
      <c r="C638" t="s">
        <v>4</v>
      </c>
    </row>
    <row r="639" spans="1:3" ht="12.75">
      <c r="A639">
        <v>67.3</v>
      </c>
      <c r="B639" s="2">
        <v>1.99E-18</v>
      </c>
      <c r="C639" t="s">
        <v>4</v>
      </c>
    </row>
    <row r="640" spans="1:3" ht="12.75">
      <c r="A640">
        <v>67.4</v>
      </c>
      <c r="B640" s="2">
        <v>1.56E-18</v>
      </c>
      <c r="C640" t="s">
        <v>4</v>
      </c>
    </row>
    <row r="641" spans="1:3" ht="12.75">
      <c r="A641">
        <v>67.5</v>
      </c>
      <c r="B641" s="2">
        <v>1.89E-18</v>
      </c>
      <c r="C641" t="s">
        <v>4</v>
      </c>
    </row>
    <row r="642" spans="1:3" ht="12.75">
      <c r="A642">
        <v>67.6</v>
      </c>
      <c r="B642" s="2">
        <v>2.05E-18</v>
      </c>
      <c r="C642" t="s">
        <v>4</v>
      </c>
    </row>
    <row r="643" spans="1:3" ht="12.75">
      <c r="A643">
        <v>67.7</v>
      </c>
      <c r="B643" s="2">
        <v>2.86E-18</v>
      </c>
      <c r="C643" t="s">
        <v>4</v>
      </c>
    </row>
    <row r="644" spans="1:3" ht="12.75">
      <c r="A644">
        <v>67.8</v>
      </c>
      <c r="B644" s="2">
        <v>3.35E-18</v>
      </c>
      <c r="C644" t="s">
        <v>4</v>
      </c>
    </row>
    <row r="645" spans="1:3" ht="12.75">
      <c r="A645">
        <v>67.9</v>
      </c>
      <c r="B645" s="2">
        <v>3.45E-18</v>
      </c>
      <c r="C645" t="s">
        <v>4</v>
      </c>
    </row>
    <row r="646" spans="1:3" ht="12.75">
      <c r="A646">
        <v>68</v>
      </c>
      <c r="B646" s="2">
        <v>3.78E-18</v>
      </c>
      <c r="C646" t="s">
        <v>4</v>
      </c>
    </row>
    <row r="647" spans="1:3" ht="12.75">
      <c r="A647">
        <v>68.1</v>
      </c>
      <c r="B647" s="2">
        <v>3.75E-18</v>
      </c>
      <c r="C647" t="s">
        <v>4</v>
      </c>
    </row>
    <row r="648" spans="1:3" ht="12.75">
      <c r="A648">
        <v>68.2</v>
      </c>
      <c r="B648" s="2">
        <v>3.2E-18</v>
      </c>
      <c r="C648" t="s">
        <v>4</v>
      </c>
    </row>
    <row r="649" spans="1:3" ht="12.75">
      <c r="A649">
        <v>68.3</v>
      </c>
      <c r="B649" s="2">
        <v>1.95E-18</v>
      </c>
      <c r="C649" t="s">
        <v>4</v>
      </c>
    </row>
    <row r="650" spans="1:3" ht="12.75">
      <c r="A650">
        <v>68.4</v>
      </c>
      <c r="B650" s="2">
        <v>6.39E-19</v>
      </c>
      <c r="C650" t="s">
        <v>4</v>
      </c>
    </row>
    <row r="651" spans="1:3" ht="12.75">
      <c r="A651">
        <v>68.5</v>
      </c>
      <c r="B651" s="2">
        <v>4.18E-19</v>
      </c>
      <c r="C651" t="s">
        <v>4</v>
      </c>
    </row>
    <row r="652" spans="1:3" ht="12.75">
      <c r="A652">
        <v>68.6</v>
      </c>
      <c r="B652" s="2">
        <v>2.7E-19</v>
      </c>
      <c r="C652" t="s">
        <v>4</v>
      </c>
    </row>
    <row r="653" spans="1:3" ht="12.75">
      <c r="A653">
        <v>68.7</v>
      </c>
      <c r="B653" s="2">
        <v>2.93E-19</v>
      </c>
      <c r="C653" t="s">
        <v>4</v>
      </c>
    </row>
    <row r="654" spans="1:3" ht="12.75">
      <c r="A654">
        <v>68.8</v>
      </c>
      <c r="B654" s="2">
        <v>2.35E-19</v>
      </c>
      <c r="C654" t="s">
        <v>4</v>
      </c>
    </row>
    <row r="655" spans="1:3" ht="12.75">
      <c r="A655">
        <v>68.9</v>
      </c>
      <c r="B655" s="2">
        <v>1.59E-19</v>
      </c>
      <c r="C655" t="s">
        <v>4</v>
      </c>
    </row>
    <row r="656" spans="1:3" ht="12.75">
      <c r="A656">
        <v>69</v>
      </c>
      <c r="B656" s="2">
        <v>6.45E-20</v>
      </c>
      <c r="C656" t="s">
        <v>4</v>
      </c>
    </row>
    <row r="657" spans="1:3" ht="12.75">
      <c r="A657">
        <v>69.1</v>
      </c>
      <c r="B657" s="2">
        <v>8.45E-20</v>
      </c>
      <c r="C657" t="s">
        <v>4</v>
      </c>
    </row>
    <row r="658" spans="1:3" ht="12.75">
      <c r="A658">
        <v>69.2</v>
      </c>
      <c r="B658" s="2">
        <v>2.38E-19</v>
      </c>
      <c r="C658" t="s">
        <v>4</v>
      </c>
    </row>
    <row r="659" spans="1:3" ht="12.75">
      <c r="A659">
        <v>69.3</v>
      </c>
      <c r="B659" s="2">
        <v>2.97E-19</v>
      </c>
      <c r="C659" t="s">
        <v>4</v>
      </c>
    </row>
    <row r="660" spans="1:3" ht="12.75">
      <c r="A660">
        <v>69.4</v>
      </c>
      <c r="B660" s="2">
        <v>2.14E-19</v>
      </c>
      <c r="C660" t="s">
        <v>4</v>
      </c>
    </row>
    <row r="661" spans="1:3" ht="12.75">
      <c r="A661">
        <v>69.5</v>
      </c>
      <c r="B661" s="2">
        <v>1.6E-19</v>
      </c>
      <c r="C661" t="s">
        <v>4</v>
      </c>
    </row>
    <row r="662" spans="1:3" ht="12.75">
      <c r="A662">
        <v>69.6</v>
      </c>
      <c r="B662" s="2">
        <v>2.54E-19</v>
      </c>
      <c r="C662" t="s">
        <v>4</v>
      </c>
    </row>
    <row r="663" spans="1:3" ht="12.75">
      <c r="A663">
        <v>69.7</v>
      </c>
      <c r="B663" s="2">
        <v>3.32E-19</v>
      </c>
      <c r="C663" t="s">
        <v>4</v>
      </c>
    </row>
    <row r="664" spans="1:3" ht="12.75">
      <c r="A664">
        <v>69.8</v>
      </c>
      <c r="B664" s="2">
        <v>6.12E-20</v>
      </c>
      <c r="C664" t="s">
        <v>4</v>
      </c>
    </row>
    <row r="665" spans="1:3" ht="12.75">
      <c r="A665">
        <v>69.9</v>
      </c>
      <c r="B665" s="2">
        <v>1.03E-19</v>
      </c>
      <c r="C665" t="s">
        <v>4</v>
      </c>
    </row>
    <row r="666" spans="1:3" ht="12.75">
      <c r="A666">
        <v>70</v>
      </c>
      <c r="B666" s="2">
        <v>2.62E-19</v>
      </c>
      <c r="C666" t="s">
        <v>4</v>
      </c>
    </row>
    <row r="667" spans="1:3" ht="12.75">
      <c r="A667">
        <v>70.1</v>
      </c>
      <c r="B667" s="2">
        <v>1.27E-19</v>
      </c>
      <c r="C667" t="s">
        <v>4</v>
      </c>
    </row>
    <row r="668" spans="1:3" ht="12.75">
      <c r="A668">
        <v>70.2</v>
      </c>
      <c r="B668" s="2">
        <v>1.59E-19</v>
      </c>
      <c r="C668" t="s">
        <v>4</v>
      </c>
    </row>
    <row r="669" spans="1:3" ht="12.75">
      <c r="A669">
        <v>70.3</v>
      </c>
      <c r="B669" s="2">
        <v>1.38E-19</v>
      </c>
      <c r="C669" t="s">
        <v>4</v>
      </c>
    </row>
    <row r="670" spans="1:3" ht="12.75">
      <c r="A670">
        <v>70.4</v>
      </c>
      <c r="B670" s="2">
        <v>2.09E-19</v>
      </c>
      <c r="C670" t="s">
        <v>4</v>
      </c>
    </row>
    <row r="671" spans="1:3" ht="12.75">
      <c r="A671">
        <v>70.5</v>
      </c>
      <c r="B671" s="2">
        <v>1.79E-19</v>
      </c>
      <c r="C671" t="s">
        <v>4</v>
      </c>
    </row>
    <row r="672" spans="1:3" ht="12.75">
      <c r="A672">
        <v>70.6</v>
      </c>
      <c r="B672" s="2">
        <v>1.53E-19</v>
      </c>
      <c r="C672" t="s">
        <v>4</v>
      </c>
    </row>
    <row r="673" spans="1:3" ht="12.75">
      <c r="A673">
        <v>70.7</v>
      </c>
      <c r="B673" s="2">
        <v>2.45E-19</v>
      </c>
      <c r="C673" t="s">
        <v>4</v>
      </c>
    </row>
    <row r="674" spans="1:3" ht="12.75">
      <c r="A674">
        <v>70.8</v>
      </c>
      <c r="B674" s="2">
        <v>1.32E-19</v>
      </c>
      <c r="C674" t="s">
        <v>4</v>
      </c>
    </row>
    <row r="675" spans="1:3" ht="12.75">
      <c r="A675">
        <v>70.9</v>
      </c>
      <c r="B675" s="2">
        <v>8.83E-20</v>
      </c>
      <c r="C675" t="s">
        <v>4</v>
      </c>
    </row>
    <row r="676" spans="1:3" ht="12.75">
      <c r="A676">
        <v>71</v>
      </c>
      <c r="B676" s="2">
        <v>2.61E-19</v>
      </c>
      <c r="C676" t="s">
        <v>4</v>
      </c>
    </row>
    <row r="677" spans="1:3" ht="12.75">
      <c r="A677">
        <v>71.1</v>
      </c>
      <c r="B677" s="2">
        <v>1.71E-19</v>
      </c>
      <c r="C677" t="s">
        <v>4</v>
      </c>
    </row>
    <row r="678" spans="1:3" ht="12.75">
      <c r="A678">
        <v>71.2</v>
      </c>
      <c r="B678" s="2">
        <v>2.34E-19</v>
      </c>
      <c r="C678" t="s">
        <v>4</v>
      </c>
    </row>
    <row r="679" spans="1:3" ht="12.75">
      <c r="A679">
        <v>71.3</v>
      </c>
      <c r="B679" s="2">
        <v>2.3E-19</v>
      </c>
      <c r="C679" t="s">
        <v>4</v>
      </c>
    </row>
    <row r="680" spans="1:3" ht="12.75">
      <c r="A680">
        <v>71.4</v>
      </c>
      <c r="B680" s="2">
        <v>1.6E-19</v>
      </c>
      <c r="C680" t="s">
        <v>4</v>
      </c>
    </row>
    <row r="681" spans="1:3" ht="12.75">
      <c r="A681">
        <v>71.5</v>
      </c>
      <c r="B681" s="2">
        <v>8.09E-20</v>
      </c>
      <c r="C681" t="s">
        <v>4</v>
      </c>
    </row>
    <row r="682" spans="1:3" ht="12.75">
      <c r="A682">
        <v>71.6</v>
      </c>
      <c r="B682" s="2">
        <v>1.65E-19</v>
      </c>
      <c r="C682" t="s">
        <v>4</v>
      </c>
    </row>
    <row r="683" spans="1:3" ht="12.75">
      <c r="A683">
        <v>71.7</v>
      </c>
      <c r="B683" s="2">
        <v>2.2E-19</v>
      </c>
      <c r="C683" t="s">
        <v>4</v>
      </c>
    </row>
    <row r="684" spans="1:3" ht="12.75">
      <c r="A684">
        <v>71.8</v>
      </c>
      <c r="B684" s="2">
        <v>2.45E-19</v>
      </c>
      <c r="C684" t="s">
        <v>4</v>
      </c>
    </row>
    <row r="685" spans="1:3" ht="12.75">
      <c r="A685">
        <v>71.9</v>
      </c>
      <c r="B685" s="2">
        <v>1.96E-19</v>
      </c>
      <c r="C685" t="s">
        <v>4</v>
      </c>
    </row>
    <row r="686" spans="1:3" ht="12.75">
      <c r="A686">
        <v>72</v>
      </c>
      <c r="B686" s="2">
        <v>1.66E-19</v>
      </c>
      <c r="C686" t="s">
        <v>4</v>
      </c>
    </row>
    <row r="687" spans="1:3" ht="12.75">
      <c r="A687">
        <v>72.1</v>
      </c>
      <c r="B687" s="2">
        <v>1.84E-19</v>
      </c>
      <c r="C687" t="s">
        <v>4</v>
      </c>
    </row>
    <row r="688" spans="1:3" ht="12.75">
      <c r="A688">
        <v>72.2</v>
      </c>
      <c r="B688" s="2">
        <v>2.35E-19</v>
      </c>
      <c r="C688" t="s">
        <v>4</v>
      </c>
    </row>
    <row r="689" spans="1:3" ht="12.75">
      <c r="A689">
        <v>72.3</v>
      </c>
      <c r="B689" s="2">
        <v>2.72E-19</v>
      </c>
      <c r="C689" t="s">
        <v>4</v>
      </c>
    </row>
    <row r="690" spans="1:3" ht="12.75">
      <c r="A690">
        <v>72.4</v>
      </c>
      <c r="B690" s="2">
        <v>3.04E-19</v>
      </c>
      <c r="C690" t="s">
        <v>4</v>
      </c>
    </row>
    <row r="691" spans="1:3" ht="12.75">
      <c r="A691">
        <v>72.5</v>
      </c>
      <c r="B691" s="2">
        <v>1.85E-19</v>
      </c>
      <c r="C691" t="s">
        <v>4</v>
      </c>
    </row>
    <row r="692" spans="1:3" ht="12.75">
      <c r="A692">
        <v>72.6</v>
      </c>
      <c r="B692" s="2">
        <v>1.33E-19</v>
      </c>
      <c r="C692" t="s">
        <v>4</v>
      </c>
    </row>
    <row r="693" spans="1:3" ht="12.75">
      <c r="A693">
        <v>72.7</v>
      </c>
      <c r="B693" s="2">
        <v>2.55E-19</v>
      </c>
      <c r="C693" t="s">
        <v>4</v>
      </c>
    </row>
    <row r="694" spans="1:3" ht="12.75">
      <c r="A694">
        <v>72.8</v>
      </c>
      <c r="B694" s="2">
        <v>3.58E-19</v>
      </c>
      <c r="C694" t="s">
        <v>4</v>
      </c>
    </row>
    <row r="695" spans="1:3" ht="12.75">
      <c r="A695">
        <v>72.9</v>
      </c>
      <c r="B695" s="2">
        <v>2.92E-19</v>
      </c>
      <c r="C695" t="s">
        <v>4</v>
      </c>
    </row>
    <row r="696" spans="1:3" ht="12.75">
      <c r="A696">
        <v>73</v>
      </c>
      <c r="B696" s="2">
        <v>2.36E-19</v>
      </c>
      <c r="C696" t="s">
        <v>4</v>
      </c>
    </row>
    <row r="697" spans="1:3" ht="12.75">
      <c r="A697">
        <v>73.1</v>
      </c>
      <c r="B697" s="2">
        <v>1.25E-19</v>
      </c>
      <c r="C697" t="s">
        <v>4</v>
      </c>
    </row>
    <row r="698" spans="1:3" ht="12.75">
      <c r="A698">
        <v>73.2</v>
      </c>
      <c r="B698" s="2">
        <v>2.31E-19</v>
      </c>
      <c r="C698" t="s">
        <v>4</v>
      </c>
    </row>
    <row r="699" spans="1:3" ht="12.75">
      <c r="A699">
        <v>73.3</v>
      </c>
      <c r="B699" s="2">
        <v>3.8E-19</v>
      </c>
      <c r="C699" t="s">
        <v>4</v>
      </c>
    </row>
    <row r="700" spans="1:3" ht="12.75">
      <c r="A700">
        <v>73.4</v>
      </c>
      <c r="B700" s="2">
        <v>4.12E-19</v>
      </c>
      <c r="C700" t="s">
        <v>4</v>
      </c>
    </row>
    <row r="701" spans="1:3" ht="12.75">
      <c r="A701">
        <v>73.5</v>
      </c>
      <c r="B701" s="2">
        <v>3.78E-19</v>
      </c>
      <c r="C701" t="s">
        <v>4</v>
      </c>
    </row>
    <row r="702" spans="1:3" ht="12.75">
      <c r="A702">
        <v>73.6</v>
      </c>
      <c r="B702" s="2">
        <v>2.74E-19</v>
      </c>
      <c r="C702" t="s">
        <v>4</v>
      </c>
    </row>
    <row r="703" spans="1:3" ht="12.75">
      <c r="A703">
        <v>73.7</v>
      </c>
      <c r="B703" s="2">
        <v>2.78E-19</v>
      </c>
      <c r="C703" t="s">
        <v>4</v>
      </c>
    </row>
    <row r="704" spans="1:3" ht="12.75">
      <c r="A704">
        <v>73.8</v>
      </c>
      <c r="B704" s="2">
        <v>3.23E-19</v>
      </c>
      <c r="C704" t="s">
        <v>4</v>
      </c>
    </row>
    <row r="705" spans="1:3" ht="12.75">
      <c r="A705">
        <v>73.9</v>
      </c>
      <c r="B705" s="2">
        <v>2.44E-19</v>
      </c>
      <c r="C705" t="s">
        <v>4</v>
      </c>
    </row>
    <row r="706" spans="1:3" ht="12.75">
      <c r="A706">
        <v>74</v>
      </c>
      <c r="B706" s="2">
        <v>2.57E-19</v>
      </c>
      <c r="C706" t="s">
        <v>4</v>
      </c>
    </row>
    <row r="707" spans="1:3" ht="12.75">
      <c r="A707">
        <v>74.1</v>
      </c>
      <c r="B707" s="2">
        <v>2.98E-19</v>
      </c>
      <c r="C707" t="s">
        <v>4</v>
      </c>
    </row>
    <row r="708" spans="1:3" ht="12.75">
      <c r="A708">
        <v>74.2</v>
      </c>
      <c r="B708" s="2">
        <v>1.76E-19</v>
      </c>
      <c r="C708" t="s">
        <v>4</v>
      </c>
    </row>
    <row r="709" spans="1:3" ht="12.75">
      <c r="A709">
        <v>74.3</v>
      </c>
      <c r="B709" s="2">
        <v>2.8E-19</v>
      </c>
      <c r="C709" t="s">
        <v>4</v>
      </c>
    </row>
    <row r="710" spans="1:3" ht="12.75">
      <c r="A710">
        <v>74.4</v>
      </c>
      <c r="B710" s="2">
        <v>1.27E-19</v>
      </c>
      <c r="C710" t="s">
        <v>4</v>
      </c>
    </row>
    <row r="711" spans="1:3" ht="12.75">
      <c r="A711">
        <v>74.5</v>
      </c>
      <c r="B711" s="2">
        <v>2.84E-19</v>
      </c>
      <c r="C711" t="s">
        <v>4</v>
      </c>
    </row>
    <row r="712" spans="1:3" ht="12.75">
      <c r="A712">
        <v>74.6</v>
      </c>
      <c r="B712" s="2">
        <v>2.9E-19</v>
      </c>
      <c r="C712" t="s">
        <v>4</v>
      </c>
    </row>
    <row r="713" spans="1:3" ht="12.75">
      <c r="A713">
        <v>74.7</v>
      </c>
      <c r="B713" s="2">
        <v>1.78E-19</v>
      </c>
      <c r="C713" t="s">
        <v>4</v>
      </c>
    </row>
    <row r="714" spans="1:3" ht="12.75">
      <c r="A714">
        <v>74.8</v>
      </c>
      <c r="B714" s="2">
        <v>2.84E-19</v>
      </c>
      <c r="C714" t="s">
        <v>4</v>
      </c>
    </row>
    <row r="715" spans="1:3" ht="12.75">
      <c r="A715">
        <v>74.9</v>
      </c>
      <c r="B715" s="2">
        <v>3.45E-19</v>
      </c>
      <c r="C715" t="s">
        <v>4</v>
      </c>
    </row>
    <row r="716" spans="1:3" ht="12.75">
      <c r="A716">
        <v>75</v>
      </c>
      <c r="B716" s="2">
        <v>1.99E-19</v>
      </c>
      <c r="C716" t="s">
        <v>4</v>
      </c>
    </row>
    <row r="717" spans="1:3" ht="12.75">
      <c r="A717">
        <v>75.1</v>
      </c>
      <c r="B717" s="2">
        <v>3.31E-19</v>
      </c>
      <c r="C717" t="s">
        <v>4</v>
      </c>
    </row>
    <row r="718" spans="1:3" ht="12.75">
      <c r="A718">
        <v>75.2</v>
      </c>
      <c r="B718" s="2">
        <v>1.9E-19</v>
      </c>
      <c r="C718" t="s">
        <v>4</v>
      </c>
    </row>
    <row r="719" spans="1:3" ht="12.75">
      <c r="A719">
        <v>75.3</v>
      </c>
      <c r="B719" s="2">
        <v>2.46E-19</v>
      </c>
      <c r="C719" t="s">
        <v>4</v>
      </c>
    </row>
    <row r="720" spans="1:3" ht="12.75">
      <c r="A720">
        <v>75.4</v>
      </c>
      <c r="B720" s="2">
        <v>1.92E-19</v>
      </c>
      <c r="C720" t="s">
        <v>4</v>
      </c>
    </row>
    <row r="721" spans="1:3" ht="12.75">
      <c r="A721">
        <v>75.5</v>
      </c>
      <c r="B721" s="2">
        <v>3.07E-19</v>
      </c>
      <c r="C721" t="s">
        <v>4</v>
      </c>
    </row>
    <row r="722" spans="1:3" ht="12.75">
      <c r="A722">
        <v>75.6</v>
      </c>
      <c r="B722" s="2">
        <v>3.13E-19</v>
      </c>
      <c r="C722" t="s">
        <v>4</v>
      </c>
    </row>
    <row r="723" spans="1:3" ht="12.75">
      <c r="A723">
        <v>75.7</v>
      </c>
      <c r="B723" s="2">
        <v>1.98E-19</v>
      </c>
      <c r="C723" t="s">
        <v>4</v>
      </c>
    </row>
    <row r="724" spans="1:3" ht="12.75">
      <c r="A724">
        <v>75.8</v>
      </c>
      <c r="B724" s="2">
        <v>8.71E-20</v>
      </c>
      <c r="C724" t="s">
        <v>4</v>
      </c>
    </row>
    <row r="725" spans="1:3" ht="12.75">
      <c r="A725">
        <v>75.9</v>
      </c>
      <c r="B725" s="2">
        <v>3.19E-19</v>
      </c>
      <c r="C725" t="s">
        <v>4</v>
      </c>
    </row>
    <row r="726" spans="1:3" ht="12.75">
      <c r="A726">
        <v>76</v>
      </c>
      <c r="B726" s="2">
        <v>3.08E-19</v>
      </c>
      <c r="C726" t="s">
        <v>4</v>
      </c>
    </row>
    <row r="727" spans="1:3" ht="12.75">
      <c r="A727">
        <v>76.1</v>
      </c>
      <c r="B727" s="2">
        <v>2.51E-19</v>
      </c>
      <c r="C727" t="s">
        <v>4</v>
      </c>
    </row>
    <row r="728" spans="1:3" ht="12.75">
      <c r="A728">
        <v>76.2</v>
      </c>
      <c r="B728" s="2">
        <v>3.5E-19</v>
      </c>
      <c r="C728" t="s">
        <v>4</v>
      </c>
    </row>
    <row r="729" spans="1:3" ht="12.75">
      <c r="A729">
        <v>76.3</v>
      </c>
      <c r="B729" s="2">
        <v>3.35E-19</v>
      </c>
      <c r="C729" t="s">
        <v>4</v>
      </c>
    </row>
    <row r="730" spans="1:3" ht="12.75">
      <c r="A730">
        <v>76.4</v>
      </c>
      <c r="B730" s="2">
        <v>1.85E-19</v>
      </c>
      <c r="C730" t="s">
        <v>4</v>
      </c>
    </row>
    <row r="731" spans="1:3" ht="12.75">
      <c r="A731">
        <v>76.5</v>
      </c>
      <c r="B731" s="2">
        <v>2.4E-19</v>
      </c>
      <c r="C731" t="s">
        <v>4</v>
      </c>
    </row>
    <row r="732" spans="1:3" ht="12.75">
      <c r="A732">
        <v>76.6</v>
      </c>
      <c r="B732" s="2">
        <v>2.41E-19</v>
      </c>
      <c r="C732" t="s">
        <v>4</v>
      </c>
    </row>
    <row r="733" spans="1:3" ht="12.75">
      <c r="A733">
        <v>76.7</v>
      </c>
      <c r="B733" s="2">
        <v>3.24E-19</v>
      </c>
      <c r="C733" t="s">
        <v>4</v>
      </c>
    </row>
    <row r="734" spans="1:3" ht="12.75">
      <c r="A734">
        <v>76.8</v>
      </c>
      <c r="B734" s="2">
        <v>2.74E-19</v>
      </c>
      <c r="C734" t="s">
        <v>4</v>
      </c>
    </row>
    <row r="735" spans="1:3" ht="12.75">
      <c r="A735">
        <v>76.9</v>
      </c>
      <c r="B735" s="2">
        <v>4.41E-19</v>
      </c>
      <c r="C735" t="s">
        <v>4</v>
      </c>
    </row>
    <row r="736" spans="1:3" ht="12.75">
      <c r="A736">
        <v>77</v>
      </c>
      <c r="B736" s="2">
        <v>4.44E-19</v>
      </c>
      <c r="C736" t="s">
        <v>4</v>
      </c>
    </row>
    <row r="737" spans="1:3" ht="12.75">
      <c r="A737">
        <v>77.1</v>
      </c>
      <c r="B737" s="2">
        <v>3.76E-19</v>
      </c>
      <c r="C737" t="s">
        <v>4</v>
      </c>
    </row>
    <row r="738" spans="1:3" ht="12.75">
      <c r="A738">
        <v>77.2</v>
      </c>
      <c r="B738" s="2">
        <v>4.18E-19</v>
      </c>
      <c r="C738" t="s">
        <v>4</v>
      </c>
    </row>
    <row r="739" spans="1:3" ht="12.75">
      <c r="A739">
        <v>77.3</v>
      </c>
      <c r="B739" s="2">
        <v>5.61E-19</v>
      </c>
      <c r="C739" t="s">
        <v>4</v>
      </c>
    </row>
    <row r="740" spans="1:3" ht="12.75">
      <c r="A740">
        <v>77.4</v>
      </c>
      <c r="B740" s="2">
        <v>7.07E-19</v>
      </c>
      <c r="C740" t="s">
        <v>4</v>
      </c>
    </row>
    <row r="741" spans="1:3" ht="12.75">
      <c r="A741">
        <v>77.5</v>
      </c>
      <c r="B741" s="2">
        <v>6.35E-19</v>
      </c>
      <c r="C741" t="s">
        <v>4</v>
      </c>
    </row>
    <row r="742" spans="1:3" ht="12.75">
      <c r="A742">
        <v>77.6</v>
      </c>
      <c r="B742" s="2">
        <v>1.11E-18</v>
      </c>
      <c r="C742" t="s">
        <v>4</v>
      </c>
    </row>
    <row r="743" spans="1:3" ht="12.75">
      <c r="A743">
        <v>77.7</v>
      </c>
      <c r="B743" s="2">
        <v>1.28E-18</v>
      </c>
      <c r="C743" t="s">
        <v>4</v>
      </c>
    </row>
    <row r="744" spans="1:3" ht="12.75">
      <c r="A744">
        <v>77.8</v>
      </c>
      <c r="B744" s="2">
        <v>1.45E-18</v>
      </c>
      <c r="C744" t="s">
        <v>4</v>
      </c>
    </row>
    <row r="745" spans="1:3" ht="12.75">
      <c r="A745">
        <v>77.9</v>
      </c>
      <c r="B745" s="2">
        <v>1.79E-18</v>
      </c>
      <c r="C745" t="s">
        <v>4</v>
      </c>
    </row>
    <row r="746" spans="1:3" ht="12.75">
      <c r="A746">
        <v>78</v>
      </c>
      <c r="B746" s="2">
        <v>1.75E-18</v>
      </c>
      <c r="C746" t="s">
        <v>4</v>
      </c>
    </row>
    <row r="747" spans="1:3" ht="12.75">
      <c r="A747">
        <v>78.1</v>
      </c>
      <c r="B747" s="2">
        <v>1.85E-18</v>
      </c>
      <c r="C747" t="s">
        <v>4</v>
      </c>
    </row>
    <row r="748" spans="1:3" ht="12.75">
      <c r="A748">
        <v>78.2</v>
      </c>
      <c r="B748" s="2">
        <v>1.73E-18</v>
      </c>
      <c r="C748" t="s">
        <v>4</v>
      </c>
    </row>
    <row r="749" spans="1:3" ht="12.75">
      <c r="A749">
        <v>78.3</v>
      </c>
      <c r="B749" s="2">
        <v>1.51E-18</v>
      </c>
      <c r="C749" t="s">
        <v>4</v>
      </c>
    </row>
    <row r="750" spans="1:3" ht="12.75">
      <c r="A750">
        <v>78.4</v>
      </c>
      <c r="B750" s="2">
        <v>8.03E-19</v>
      </c>
      <c r="C750" t="s">
        <v>4</v>
      </c>
    </row>
    <row r="751" spans="1:3" ht="12.75">
      <c r="A751">
        <v>78.5</v>
      </c>
      <c r="B751" s="2">
        <v>4.24E-19</v>
      </c>
      <c r="C751" t="s">
        <v>4</v>
      </c>
    </row>
    <row r="752" spans="1:3" ht="12.75">
      <c r="A752">
        <v>78.6</v>
      </c>
      <c r="B752" s="2">
        <v>2.49E-19</v>
      </c>
      <c r="C752" t="s">
        <v>4</v>
      </c>
    </row>
    <row r="753" spans="1:3" ht="12.75">
      <c r="A753">
        <v>78.7</v>
      </c>
      <c r="B753" s="2">
        <v>2.2E-19</v>
      </c>
      <c r="C753" t="s">
        <v>4</v>
      </c>
    </row>
    <row r="754" spans="1:3" ht="12.75">
      <c r="A754">
        <v>78.8</v>
      </c>
      <c r="B754" s="2">
        <v>1.06E-19</v>
      </c>
      <c r="C754" t="s">
        <v>4</v>
      </c>
    </row>
    <row r="755" spans="1:3" ht="12.75">
      <c r="A755">
        <v>78.9</v>
      </c>
      <c r="B755" s="2">
        <v>2.15E-19</v>
      </c>
      <c r="C755" t="s">
        <v>4</v>
      </c>
    </row>
    <row r="756" spans="1:3" ht="12.75">
      <c r="A756">
        <v>79</v>
      </c>
      <c r="B756" s="2">
        <v>2.4E-19</v>
      </c>
      <c r="C756" t="s">
        <v>4</v>
      </c>
    </row>
    <row r="757" spans="1:3" ht="12.75">
      <c r="A757">
        <v>79.1</v>
      </c>
      <c r="B757" s="2">
        <v>2.32E-19</v>
      </c>
      <c r="C757" t="s">
        <v>4</v>
      </c>
    </row>
    <row r="758" spans="1:3" ht="12.75">
      <c r="A758">
        <v>79.2</v>
      </c>
      <c r="B758" s="2">
        <v>5.57E-19</v>
      </c>
      <c r="C758" t="s">
        <v>4</v>
      </c>
    </row>
    <row r="759" spans="1:3" ht="12.75">
      <c r="A759">
        <v>79.3</v>
      </c>
      <c r="B759" s="2">
        <v>6.4E-19</v>
      </c>
      <c r="C759" t="s">
        <v>4</v>
      </c>
    </row>
    <row r="760" spans="1:3" ht="12.75">
      <c r="A760">
        <v>79.4</v>
      </c>
      <c r="B760" s="2">
        <v>1.1E-18</v>
      </c>
      <c r="C760" t="s">
        <v>4</v>
      </c>
    </row>
    <row r="761" spans="1:3" ht="12.75">
      <c r="A761">
        <v>79.5</v>
      </c>
      <c r="B761" s="2">
        <v>1.67E-18</v>
      </c>
      <c r="C761" t="s">
        <v>4</v>
      </c>
    </row>
    <row r="762" spans="1:3" ht="12.75">
      <c r="A762">
        <v>79.6</v>
      </c>
      <c r="B762" s="2">
        <v>1.84E-18</v>
      </c>
      <c r="C762" t="s">
        <v>4</v>
      </c>
    </row>
    <row r="763" spans="1:3" ht="12.75">
      <c r="A763">
        <v>79.7</v>
      </c>
      <c r="B763" s="2">
        <v>2.67E-18</v>
      </c>
      <c r="C763" t="s">
        <v>4</v>
      </c>
    </row>
    <row r="764" spans="1:3" ht="12.75">
      <c r="A764">
        <v>79.8</v>
      </c>
      <c r="B764" s="2">
        <v>3.11E-18</v>
      </c>
      <c r="C764" t="s">
        <v>4</v>
      </c>
    </row>
    <row r="765" spans="1:3" ht="12.75">
      <c r="A765">
        <v>79.9</v>
      </c>
      <c r="B765" s="2">
        <v>3.55E-18</v>
      </c>
      <c r="C765" t="s">
        <v>4</v>
      </c>
    </row>
    <row r="766" spans="1:3" ht="12.75">
      <c r="A766">
        <v>80</v>
      </c>
      <c r="B766" s="2">
        <v>3.55E-18</v>
      </c>
      <c r="C766" t="s">
        <v>4</v>
      </c>
    </row>
    <row r="767" spans="1:3" ht="12.75">
      <c r="A767">
        <v>80.1</v>
      </c>
      <c r="B767" s="2">
        <v>3.52E-18</v>
      </c>
      <c r="C767" t="s">
        <v>4</v>
      </c>
    </row>
    <row r="768" spans="1:3" ht="12.75">
      <c r="A768">
        <v>80.2</v>
      </c>
      <c r="B768" s="2">
        <v>2.88E-18</v>
      </c>
      <c r="C768" t="s">
        <v>4</v>
      </c>
    </row>
    <row r="769" spans="1:3" ht="12.75">
      <c r="A769">
        <v>80.3</v>
      </c>
      <c r="B769" s="2">
        <v>1.32E-18</v>
      </c>
      <c r="C769" t="s">
        <v>4</v>
      </c>
    </row>
    <row r="770" spans="1:3" ht="12.75">
      <c r="A770">
        <v>80.4</v>
      </c>
      <c r="B770" s="2">
        <v>4.84E-19</v>
      </c>
      <c r="C770" t="s">
        <v>4</v>
      </c>
    </row>
    <row r="771" spans="1:3" ht="12.75">
      <c r="A771">
        <v>80.5</v>
      </c>
      <c r="B771" s="2">
        <v>1.98E-19</v>
      </c>
      <c r="C771" t="s">
        <v>4</v>
      </c>
    </row>
    <row r="772" spans="1:3" ht="12.75">
      <c r="A772">
        <v>80.6</v>
      </c>
      <c r="B772" s="2">
        <v>2.3E-19</v>
      </c>
      <c r="C772" t="s">
        <v>4</v>
      </c>
    </row>
    <row r="773" spans="1:3" ht="12.75">
      <c r="A773">
        <v>80.7</v>
      </c>
      <c r="B773" s="2">
        <v>2.42E-19</v>
      </c>
      <c r="C773" t="s">
        <v>4</v>
      </c>
    </row>
    <row r="774" spans="1:3" ht="12.75">
      <c r="A774">
        <v>80.8</v>
      </c>
      <c r="B774" s="2">
        <v>3.35E-19</v>
      </c>
      <c r="C774" t="s">
        <v>4</v>
      </c>
    </row>
    <row r="775" spans="1:3" ht="12.75">
      <c r="A775">
        <v>80.9</v>
      </c>
      <c r="B775" s="2">
        <v>4.82E-19</v>
      </c>
      <c r="C775" t="s">
        <v>4</v>
      </c>
    </row>
    <row r="776" spans="1:3" ht="12.75">
      <c r="A776">
        <v>81</v>
      </c>
      <c r="B776" s="2">
        <v>6.79E-19</v>
      </c>
      <c r="C776" t="s">
        <v>4</v>
      </c>
    </row>
    <row r="777" spans="1:3" ht="12.75">
      <c r="A777">
        <v>81.1</v>
      </c>
      <c r="B777" s="2">
        <v>6.88E-19</v>
      </c>
      <c r="C777" t="s">
        <v>4</v>
      </c>
    </row>
    <row r="778" spans="1:3" ht="12.75">
      <c r="A778">
        <v>81.2</v>
      </c>
      <c r="B778" s="2">
        <v>1.26E-18</v>
      </c>
      <c r="C778" t="s">
        <v>4</v>
      </c>
    </row>
    <row r="779" spans="1:3" ht="12.75">
      <c r="A779">
        <v>81.3</v>
      </c>
      <c r="B779" s="2">
        <v>2.47E-18</v>
      </c>
      <c r="C779" t="s">
        <v>4</v>
      </c>
    </row>
    <row r="780" spans="1:3" ht="12.75">
      <c r="A780">
        <v>81.4</v>
      </c>
      <c r="B780" s="2">
        <v>5.01E-18</v>
      </c>
      <c r="C780" t="s">
        <v>4</v>
      </c>
    </row>
    <row r="781" spans="1:3" ht="12.75">
      <c r="A781">
        <v>81.5</v>
      </c>
      <c r="B781" s="2">
        <v>7.84E-18</v>
      </c>
      <c r="C781" t="s">
        <v>4</v>
      </c>
    </row>
    <row r="782" spans="1:3" ht="12.75">
      <c r="A782">
        <v>81.6</v>
      </c>
      <c r="B782" s="2">
        <v>9.84E-18</v>
      </c>
      <c r="C782" t="s">
        <v>4</v>
      </c>
    </row>
    <row r="783" spans="1:3" ht="12.75">
      <c r="A783">
        <v>81.7</v>
      </c>
      <c r="B783" s="2">
        <v>1.25E-17</v>
      </c>
      <c r="C783" t="s">
        <v>4</v>
      </c>
    </row>
    <row r="784" spans="1:3" ht="12.75">
      <c r="A784">
        <v>81.8</v>
      </c>
      <c r="B784" s="2">
        <v>1.49E-17</v>
      </c>
      <c r="C784" t="s">
        <v>4</v>
      </c>
    </row>
    <row r="785" spans="1:3" ht="12.75">
      <c r="A785">
        <v>81.9</v>
      </c>
      <c r="B785" s="2">
        <v>1.63E-17</v>
      </c>
      <c r="C785" t="s">
        <v>4</v>
      </c>
    </row>
    <row r="786" spans="1:3" ht="12.75">
      <c r="A786">
        <v>82</v>
      </c>
      <c r="B786" s="2">
        <v>1.74E-17</v>
      </c>
      <c r="C786" t="s">
        <v>4</v>
      </c>
    </row>
    <row r="787" spans="1:3" ht="12.75">
      <c r="A787">
        <v>82.1</v>
      </c>
      <c r="B787" s="2">
        <v>1.76E-17</v>
      </c>
      <c r="C787" t="s">
        <v>4</v>
      </c>
    </row>
    <row r="788" spans="1:3" ht="12.75">
      <c r="A788">
        <v>82.2</v>
      </c>
      <c r="B788" s="2">
        <v>1.29E-17</v>
      </c>
      <c r="C788" t="s">
        <v>4</v>
      </c>
    </row>
    <row r="789" spans="1:3" ht="12.75">
      <c r="A789">
        <v>82.3</v>
      </c>
      <c r="B789" s="2">
        <v>6E-18</v>
      </c>
      <c r="C789" t="s">
        <v>4</v>
      </c>
    </row>
    <row r="790" spans="1:3" ht="12.75">
      <c r="A790">
        <v>82.4</v>
      </c>
      <c r="B790" s="2">
        <v>6E-18</v>
      </c>
      <c r="C790" t="s">
        <v>4</v>
      </c>
    </row>
    <row r="791" spans="1:3" ht="12.75">
      <c r="A791">
        <v>82.5</v>
      </c>
      <c r="B791" s="2">
        <v>8.15E-18</v>
      </c>
      <c r="C791" t="s">
        <v>4</v>
      </c>
    </row>
    <row r="792" spans="1:3" ht="12.75">
      <c r="A792">
        <v>82.6</v>
      </c>
      <c r="B792" s="2">
        <v>9.47E-18</v>
      </c>
      <c r="C792" t="s">
        <v>4</v>
      </c>
    </row>
    <row r="793" spans="1:3" ht="12.75">
      <c r="A793">
        <v>82.7</v>
      </c>
      <c r="B793" s="2">
        <v>1.36E-17</v>
      </c>
      <c r="C793" t="s">
        <v>4</v>
      </c>
    </row>
    <row r="794" spans="1:3" ht="12.75">
      <c r="A794">
        <v>82.8</v>
      </c>
      <c r="B794" s="2">
        <v>1.46E-17</v>
      </c>
      <c r="C794" t="s">
        <v>4</v>
      </c>
    </row>
    <row r="795" spans="1:3" ht="12.75">
      <c r="A795">
        <v>82.9</v>
      </c>
      <c r="B795" s="2">
        <v>1.75E-17</v>
      </c>
      <c r="C795" t="s">
        <v>4</v>
      </c>
    </row>
    <row r="796" spans="1:3" ht="12.75">
      <c r="A796">
        <v>83</v>
      </c>
      <c r="B796" s="2">
        <v>1.83E-17</v>
      </c>
      <c r="C796" t="s">
        <v>4</v>
      </c>
    </row>
    <row r="797" spans="1:3" ht="12.75">
      <c r="A797">
        <v>83.1</v>
      </c>
      <c r="B797" s="2">
        <v>1.95E-17</v>
      </c>
      <c r="C797" t="s">
        <v>4</v>
      </c>
    </row>
    <row r="798" spans="1:3" ht="12.75">
      <c r="A798">
        <v>83.2</v>
      </c>
      <c r="B798" s="2">
        <v>1.63E-17</v>
      </c>
      <c r="C798" t="s">
        <v>4</v>
      </c>
    </row>
    <row r="799" spans="1:3" ht="12.75">
      <c r="A799">
        <v>83.3</v>
      </c>
      <c r="B799" s="2">
        <v>1.51E-17</v>
      </c>
      <c r="C799" t="s">
        <v>4</v>
      </c>
    </row>
    <row r="800" spans="1:3" ht="12.75">
      <c r="A800">
        <v>83.4</v>
      </c>
      <c r="B800" s="2">
        <v>2.49E-17</v>
      </c>
      <c r="C800" t="s">
        <v>4</v>
      </c>
    </row>
    <row r="801" spans="1:3" ht="12.75">
      <c r="A801">
        <v>83.5</v>
      </c>
      <c r="B801" s="2">
        <v>3.56E-17</v>
      </c>
      <c r="C801" t="s">
        <v>4</v>
      </c>
    </row>
    <row r="802" spans="1:3" ht="12.75">
      <c r="A802">
        <v>83.6</v>
      </c>
      <c r="B802" s="2">
        <v>4.8E-17</v>
      </c>
      <c r="C802" t="s">
        <v>4</v>
      </c>
    </row>
    <row r="803" spans="1:3" ht="12.75">
      <c r="A803">
        <v>83.7</v>
      </c>
      <c r="B803" s="2">
        <v>6.29E-17</v>
      </c>
      <c r="C803" t="s">
        <v>4</v>
      </c>
    </row>
    <row r="804" spans="1:3" ht="12.75">
      <c r="A804">
        <v>83.8</v>
      </c>
      <c r="B804" s="2">
        <v>7.06E-17</v>
      </c>
      <c r="C804" t="s">
        <v>4</v>
      </c>
    </row>
    <row r="805" spans="1:3" ht="12.75">
      <c r="A805">
        <v>83.9</v>
      </c>
      <c r="B805" s="2">
        <v>7.9E-17</v>
      </c>
      <c r="C805" t="s">
        <v>4</v>
      </c>
    </row>
    <row r="806" spans="1:3" ht="12.75">
      <c r="A806">
        <v>84</v>
      </c>
      <c r="B806" s="2">
        <v>8.1E-17</v>
      </c>
      <c r="C806" t="s">
        <v>4</v>
      </c>
    </row>
    <row r="807" spans="1:3" ht="12.75">
      <c r="A807">
        <v>84.1</v>
      </c>
      <c r="B807" s="2">
        <v>7.96E-17</v>
      </c>
      <c r="C807" t="s">
        <v>4</v>
      </c>
    </row>
    <row r="808" spans="1:3" ht="12.75">
      <c r="A808">
        <v>84.2</v>
      </c>
      <c r="B808" s="2">
        <v>5.18E-17</v>
      </c>
      <c r="C808" t="s">
        <v>4</v>
      </c>
    </row>
    <row r="809" spans="1:3" ht="12.75">
      <c r="A809">
        <v>84.3</v>
      </c>
      <c r="B809" s="2">
        <v>1.37E-17</v>
      </c>
      <c r="C809" t="s">
        <v>4</v>
      </c>
    </row>
    <row r="810" spans="1:3" ht="12.75">
      <c r="A810">
        <v>84.4</v>
      </c>
      <c r="B810" s="2">
        <v>3.26E-18</v>
      </c>
      <c r="C810" t="s">
        <v>4</v>
      </c>
    </row>
    <row r="811" spans="1:3" ht="12.75">
      <c r="A811">
        <v>84.5</v>
      </c>
      <c r="B811" s="2">
        <v>1.18E-18</v>
      </c>
      <c r="C811" t="s">
        <v>4</v>
      </c>
    </row>
    <row r="812" spans="1:3" ht="12.75">
      <c r="A812">
        <v>84.6</v>
      </c>
      <c r="B812" s="2">
        <v>5.45E-19</v>
      </c>
      <c r="C812" t="s">
        <v>4</v>
      </c>
    </row>
    <row r="813" spans="1:3" ht="12.75">
      <c r="A813">
        <v>84.7</v>
      </c>
      <c r="B813" s="2">
        <v>2.41E-19</v>
      </c>
      <c r="C813" t="s">
        <v>4</v>
      </c>
    </row>
    <row r="814" spans="1:3" ht="12.75">
      <c r="A814">
        <v>84.8</v>
      </c>
      <c r="B814" s="2">
        <v>4.49E-19</v>
      </c>
      <c r="C814" t="s">
        <v>4</v>
      </c>
    </row>
    <row r="815" spans="1:3" ht="12.75">
      <c r="A815">
        <v>84.9</v>
      </c>
      <c r="B815" s="2">
        <v>5.46E-19</v>
      </c>
      <c r="C815" t="s">
        <v>4</v>
      </c>
    </row>
    <row r="816" spans="1:3" ht="12.75">
      <c r="A816">
        <v>85</v>
      </c>
      <c r="B816" s="2">
        <v>8.86E-19</v>
      </c>
      <c r="C816" t="s">
        <v>4</v>
      </c>
    </row>
    <row r="817" spans="1:3" ht="12.75">
      <c r="A817">
        <v>85.1</v>
      </c>
      <c r="B817" s="2">
        <v>7.84E-19</v>
      </c>
      <c r="C817" t="s">
        <v>4</v>
      </c>
    </row>
    <row r="818" spans="1:3" ht="12.75">
      <c r="A818">
        <v>85.2</v>
      </c>
      <c r="B818" s="2">
        <v>1.3E-18</v>
      </c>
      <c r="C818" t="s">
        <v>4</v>
      </c>
    </row>
    <row r="819" spans="1:3" ht="12.75">
      <c r="A819">
        <v>85.3</v>
      </c>
      <c r="B819" s="2">
        <v>3.03E-18</v>
      </c>
      <c r="C819" t="s">
        <v>4</v>
      </c>
    </row>
    <row r="820" spans="1:3" ht="12.75">
      <c r="A820">
        <v>85.4</v>
      </c>
      <c r="B820" s="2">
        <v>6.95E-18</v>
      </c>
      <c r="C820" t="s">
        <v>4</v>
      </c>
    </row>
    <row r="821" spans="1:3" ht="12.75">
      <c r="A821">
        <v>85.5</v>
      </c>
      <c r="B821" s="2">
        <v>1.06E-17</v>
      </c>
      <c r="C821" t="s">
        <v>4</v>
      </c>
    </row>
    <row r="822" spans="1:3" ht="12.75">
      <c r="A822">
        <v>85.6</v>
      </c>
      <c r="B822" s="2">
        <v>1.41E-17</v>
      </c>
      <c r="C822" t="s">
        <v>4</v>
      </c>
    </row>
    <row r="823" spans="1:3" ht="12.75">
      <c r="A823">
        <v>85.7</v>
      </c>
      <c r="B823" s="2">
        <v>1.82E-17</v>
      </c>
      <c r="C823" t="s">
        <v>4</v>
      </c>
    </row>
    <row r="824" spans="1:3" ht="12.75">
      <c r="A824">
        <v>85.8</v>
      </c>
      <c r="B824" s="2">
        <v>2.06E-17</v>
      </c>
      <c r="C824" t="s">
        <v>4</v>
      </c>
    </row>
    <row r="825" spans="1:3" ht="12.75">
      <c r="A825">
        <v>85.9</v>
      </c>
      <c r="B825" s="2">
        <v>2.34E-17</v>
      </c>
      <c r="C825" t="s">
        <v>4</v>
      </c>
    </row>
    <row r="826" spans="1:3" ht="12.75">
      <c r="A826">
        <v>86</v>
      </c>
      <c r="B826" s="2">
        <v>2.45E-17</v>
      </c>
      <c r="C826" t="s">
        <v>4</v>
      </c>
    </row>
    <row r="827" spans="1:3" ht="12.75">
      <c r="A827">
        <v>86.1</v>
      </c>
      <c r="B827" s="2">
        <v>2.3E-17</v>
      </c>
      <c r="C827" t="s">
        <v>4</v>
      </c>
    </row>
    <row r="828" spans="1:3" ht="12.75">
      <c r="A828">
        <v>86.2</v>
      </c>
      <c r="B828" s="2">
        <v>1.65E-17</v>
      </c>
      <c r="C828" t="s">
        <v>4</v>
      </c>
    </row>
    <row r="829" spans="1:3" ht="12.75">
      <c r="A829">
        <v>86.3</v>
      </c>
      <c r="B829" s="2">
        <v>5.39E-18</v>
      </c>
      <c r="C829" t="s">
        <v>4</v>
      </c>
    </row>
    <row r="830" spans="1:3" ht="12.75">
      <c r="A830">
        <v>86.4</v>
      </c>
      <c r="B830" s="2">
        <v>1.16E-18</v>
      </c>
      <c r="C830" t="s">
        <v>4</v>
      </c>
    </row>
    <row r="831" spans="1:3" ht="12.75">
      <c r="A831">
        <v>86.5</v>
      </c>
      <c r="B831" s="2">
        <v>5.2E-19</v>
      </c>
      <c r="C831" t="s">
        <v>4</v>
      </c>
    </row>
    <row r="832" spans="1:3" ht="12.75">
      <c r="A832">
        <v>86.6</v>
      </c>
      <c r="B832" s="2">
        <v>2.67E-19</v>
      </c>
      <c r="C832" t="s">
        <v>4</v>
      </c>
    </row>
    <row r="833" spans="1:3" ht="12.75">
      <c r="A833">
        <v>86.7</v>
      </c>
      <c r="B833" s="2">
        <v>2.43E-19</v>
      </c>
      <c r="C833" t="s">
        <v>4</v>
      </c>
    </row>
    <row r="834" spans="1:3" ht="12.75">
      <c r="A834">
        <v>86.8</v>
      </c>
      <c r="B834" s="2">
        <v>1.44E-19</v>
      </c>
      <c r="C834" t="s">
        <v>4</v>
      </c>
    </row>
    <row r="835" spans="1:3" ht="12.75">
      <c r="A835">
        <v>86.9</v>
      </c>
      <c r="B835" s="2">
        <v>1.55E-19</v>
      </c>
      <c r="C835" t="s">
        <v>4</v>
      </c>
    </row>
    <row r="836" spans="1:3" ht="12.75">
      <c r="A836">
        <v>87</v>
      </c>
      <c r="B836" s="2">
        <v>3.76E-20</v>
      </c>
      <c r="C836" t="s">
        <v>4</v>
      </c>
    </row>
    <row r="837" spans="1:3" ht="12.75">
      <c r="A837">
        <v>87.1</v>
      </c>
      <c r="B837" s="2">
        <v>9.16E-20</v>
      </c>
      <c r="C837" t="s">
        <v>4</v>
      </c>
    </row>
    <row r="838" spans="1:3" ht="12.75">
      <c r="A838">
        <v>87.2</v>
      </c>
      <c r="B838" s="2">
        <v>2.25E-19</v>
      </c>
      <c r="C838" t="s">
        <v>4</v>
      </c>
    </row>
    <row r="839" spans="1:3" ht="12.75">
      <c r="A839">
        <v>87.3</v>
      </c>
      <c r="B839" s="2">
        <v>3.13E-19</v>
      </c>
      <c r="C839" t="s">
        <v>4</v>
      </c>
    </row>
    <row r="840" spans="1:3" ht="12.75">
      <c r="A840">
        <v>87.4</v>
      </c>
      <c r="B840" s="2">
        <v>2.37E-19</v>
      </c>
      <c r="C840" t="s">
        <v>4</v>
      </c>
    </row>
    <row r="841" spans="1:3" ht="12.75">
      <c r="A841">
        <v>87.5</v>
      </c>
      <c r="B841" s="2">
        <v>1.15E-19</v>
      </c>
      <c r="C841" t="s">
        <v>4</v>
      </c>
    </row>
    <row r="842" spans="1:3" ht="12.75">
      <c r="A842">
        <v>87.6</v>
      </c>
      <c r="B842" s="2">
        <v>2.25E-19</v>
      </c>
      <c r="C842" t="s">
        <v>4</v>
      </c>
    </row>
    <row r="843" spans="1:3" ht="12.75">
      <c r="A843">
        <v>87.7</v>
      </c>
      <c r="B843" s="2">
        <v>1.57E-19</v>
      </c>
      <c r="C843" t="s">
        <v>4</v>
      </c>
    </row>
    <row r="844" spans="1:3" ht="12.75">
      <c r="A844">
        <v>87.8</v>
      </c>
      <c r="B844" s="2">
        <v>2.43E-19</v>
      </c>
      <c r="C844" t="s">
        <v>4</v>
      </c>
    </row>
    <row r="845" spans="1:3" ht="12.75">
      <c r="A845">
        <v>87.9</v>
      </c>
      <c r="B845" s="2">
        <v>4.08E-19</v>
      </c>
      <c r="C845" t="s">
        <v>4</v>
      </c>
    </row>
    <row r="846" spans="1:3" ht="12.75">
      <c r="A846">
        <v>88</v>
      </c>
      <c r="B846" s="2">
        <v>3.75E-19</v>
      </c>
      <c r="C846" t="s">
        <v>4</v>
      </c>
    </row>
    <row r="847" spans="1:3" ht="12.75">
      <c r="A847">
        <v>88.1</v>
      </c>
      <c r="B847" s="2">
        <v>3.91E-19</v>
      </c>
      <c r="C847" t="s">
        <v>4</v>
      </c>
    </row>
    <row r="848" spans="1:3" ht="12.75">
      <c r="A848">
        <v>88.2</v>
      </c>
      <c r="B848" s="2">
        <v>1.94E-19</v>
      </c>
      <c r="C848" t="s">
        <v>4</v>
      </c>
    </row>
    <row r="849" spans="1:3" ht="12.75">
      <c r="A849">
        <v>88.3</v>
      </c>
      <c r="B849" s="2">
        <v>1.68E-19</v>
      </c>
      <c r="C849" t="s">
        <v>4</v>
      </c>
    </row>
    <row r="850" spans="1:3" ht="12.75">
      <c r="A850">
        <v>88.4</v>
      </c>
      <c r="B850" s="2">
        <v>2.62E-19</v>
      </c>
      <c r="C850" t="s">
        <v>4</v>
      </c>
    </row>
    <row r="851" spans="1:3" ht="12.75">
      <c r="A851">
        <v>88.5</v>
      </c>
      <c r="B851" s="2">
        <v>2.96E-19</v>
      </c>
      <c r="C851" t="s">
        <v>4</v>
      </c>
    </row>
    <row r="852" spans="1:3" ht="12.75">
      <c r="A852">
        <v>88.6</v>
      </c>
      <c r="B852" s="2">
        <v>3.18E-19</v>
      </c>
      <c r="C852" t="s">
        <v>4</v>
      </c>
    </row>
    <row r="853" spans="1:3" ht="12.75">
      <c r="A853">
        <v>88.7</v>
      </c>
      <c r="B853" s="2">
        <v>1.15E-19</v>
      </c>
      <c r="C853" t="s">
        <v>4</v>
      </c>
    </row>
    <row r="854" spans="1:3" ht="12.75">
      <c r="A854">
        <v>88.8</v>
      </c>
      <c r="B854" s="2">
        <v>1.13E-19</v>
      </c>
      <c r="C854" t="s">
        <v>4</v>
      </c>
    </row>
    <row r="855" spans="1:3" ht="12.75">
      <c r="A855">
        <v>88.9</v>
      </c>
      <c r="B855" s="2">
        <v>2.01E-19</v>
      </c>
      <c r="C855" t="s">
        <v>4</v>
      </c>
    </row>
    <row r="856" spans="1:3" ht="12.75">
      <c r="A856">
        <v>89</v>
      </c>
      <c r="B856" s="2">
        <v>1.93E-19</v>
      </c>
      <c r="C856" t="s">
        <v>4</v>
      </c>
    </row>
    <row r="857" spans="1:3" ht="12.75">
      <c r="A857">
        <v>89.1</v>
      </c>
      <c r="B857" s="2">
        <v>5.34E-20</v>
      </c>
      <c r="C857" t="s">
        <v>4</v>
      </c>
    </row>
    <row r="858" spans="1:3" ht="12.75">
      <c r="A858">
        <v>89.2</v>
      </c>
      <c r="B858" s="2">
        <v>5.49E-20</v>
      </c>
      <c r="C858" t="s">
        <v>4</v>
      </c>
    </row>
    <row r="859" spans="1:3" ht="12.75">
      <c r="A859">
        <v>89.3</v>
      </c>
      <c r="B859" s="2">
        <v>2.47E-19</v>
      </c>
      <c r="C859" t="s">
        <v>4</v>
      </c>
    </row>
    <row r="860" spans="1:3" ht="12.75">
      <c r="A860">
        <v>89.4</v>
      </c>
      <c r="B860" s="2">
        <v>3.34E-19</v>
      </c>
      <c r="C860" t="s">
        <v>4</v>
      </c>
    </row>
    <row r="861" spans="1:3" ht="12.75">
      <c r="A861">
        <v>89.5</v>
      </c>
      <c r="B861" s="2">
        <v>3.04E-19</v>
      </c>
      <c r="C861" t="s">
        <v>4</v>
      </c>
    </row>
    <row r="862" spans="1:3" ht="12.75">
      <c r="A862">
        <v>89.6</v>
      </c>
      <c r="B862" s="2">
        <v>1.8E-19</v>
      </c>
      <c r="C862" t="s">
        <v>4</v>
      </c>
    </row>
    <row r="863" spans="1:3" ht="12.75">
      <c r="A863">
        <v>89.7</v>
      </c>
      <c r="B863" s="2">
        <v>1.24E-19</v>
      </c>
      <c r="C863" t="s">
        <v>4</v>
      </c>
    </row>
    <row r="864" spans="1:3" ht="12.75">
      <c r="A864">
        <v>89.8</v>
      </c>
      <c r="B864" s="2">
        <v>2.04E-19</v>
      </c>
      <c r="C864" t="s">
        <v>4</v>
      </c>
    </row>
    <row r="865" spans="1:3" ht="12.75">
      <c r="A865">
        <v>89.9</v>
      </c>
      <c r="B865" s="2">
        <v>5.58E-20</v>
      </c>
      <c r="C865" t="s">
        <v>4</v>
      </c>
    </row>
    <row r="866" spans="1:3" ht="12.75">
      <c r="A866">
        <v>90</v>
      </c>
      <c r="B866" s="2">
        <v>1.96E-19</v>
      </c>
      <c r="C866" t="s">
        <v>4</v>
      </c>
    </row>
    <row r="867" spans="1:3" ht="12.75">
      <c r="A867">
        <v>90.1</v>
      </c>
      <c r="B867" s="2">
        <v>2.8E-19</v>
      </c>
      <c r="C867" t="s">
        <v>4</v>
      </c>
    </row>
    <row r="868" spans="1:3" ht="12.75">
      <c r="A868">
        <v>90.2</v>
      </c>
      <c r="B868" s="2">
        <v>1.89E-19</v>
      </c>
      <c r="C868" t="s">
        <v>4</v>
      </c>
    </row>
    <row r="869" spans="1:3" ht="12.75">
      <c r="A869">
        <v>90.3</v>
      </c>
      <c r="B869" s="2">
        <v>2.07E-19</v>
      </c>
      <c r="C869" t="s">
        <v>4</v>
      </c>
    </row>
    <row r="870" spans="1:3" ht="12.75">
      <c r="A870">
        <v>90.4</v>
      </c>
      <c r="B870" s="2">
        <v>3.17E-19</v>
      </c>
      <c r="C870" t="s">
        <v>4</v>
      </c>
    </row>
    <row r="871" spans="1:3" ht="12.75">
      <c r="A871">
        <v>90.5</v>
      </c>
      <c r="B871" s="2">
        <v>2.07E-19</v>
      </c>
      <c r="C871" t="s">
        <v>4</v>
      </c>
    </row>
    <row r="872" spans="1:3" ht="12.75">
      <c r="A872">
        <v>90.6</v>
      </c>
      <c r="B872" s="2">
        <v>2.78E-19</v>
      </c>
      <c r="C872" t="s">
        <v>4</v>
      </c>
    </row>
    <row r="873" spans="1:3" ht="12.75">
      <c r="A873">
        <v>90.7</v>
      </c>
      <c r="B873" s="2">
        <v>2.86E-19</v>
      </c>
      <c r="C873" t="s">
        <v>4</v>
      </c>
    </row>
    <row r="874" spans="1:3" ht="12.75">
      <c r="A874">
        <v>90.8</v>
      </c>
      <c r="B874" s="2">
        <v>2.77E-19</v>
      </c>
      <c r="C874" t="s">
        <v>4</v>
      </c>
    </row>
    <row r="875" spans="1:3" ht="12.75">
      <c r="A875">
        <v>90.9</v>
      </c>
      <c r="B875" s="2">
        <v>2.74E-19</v>
      </c>
      <c r="C875" t="s">
        <v>4</v>
      </c>
    </row>
    <row r="876" spans="1:3" ht="12.75">
      <c r="A876">
        <v>91</v>
      </c>
      <c r="B876" s="2">
        <v>1.48E-19</v>
      </c>
      <c r="C876" t="s">
        <v>4</v>
      </c>
    </row>
    <row r="877" spans="1:3" ht="12.75">
      <c r="A877">
        <v>91.1</v>
      </c>
      <c r="B877" s="2">
        <v>2.06E-19</v>
      </c>
      <c r="C877" t="s">
        <v>4</v>
      </c>
    </row>
    <row r="878" spans="1:3" ht="12.75">
      <c r="A878">
        <v>91.2</v>
      </c>
      <c r="B878" s="2">
        <v>2.08E-19</v>
      </c>
      <c r="C878" t="s">
        <v>4</v>
      </c>
    </row>
    <row r="879" spans="1:3" ht="12.75">
      <c r="A879">
        <v>91.3</v>
      </c>
      <c r="B879" s="2">
        <v>3.77E-19</v>
      </c>
      <c r="C879" t="s">
        <v>4</v>
      </c>
    </row>
    <row r="880" spans="1:3" ht="12.75">
      <c r="A880">
        <v>91.4</v>
      </c>
      <c r="B880" s="2">
        <v>2.19E-19</v>
      </c>
      <c r="C880" t="s">
        <v>4</v>
      </c>
    </row>
    <row r="881" spans="1:3" ht="12.75">
      <c r="A881">
        <v>91.5</v>
      </c>
      <c r="B881" s="2">
        <v>1.14E-19</v>
      </c>
      <c r="C881" t="s">
        <v>4</v>
      </c>
    </row>
    <row r="882" spans="1:3" ht="12.75">
      <c r="A882">
        <v>91.6</v>
      </c>
      <c r="B882" s="2">
        <v>3.46E-19</v>
      </c>
      <c r="C882" t="s">
        <v>4</v>
      </c>
    </row>
    <row r="883" spans="1:3" ht="12.75">
      <c r="A883">
        <v>91.7</v>
      </c>
      <c r="B883" s="2">
        <v>2.62E-19</v>
      </c>
      <c r="C883" t="s">
        <v>4</v>
      </c>
    </row>
    <row r="884" spans="1:3" ht="12.75">
      <c r="A884">
        <v>91.8</v>
      </c>
      <c r="B884" s="2">
        <v>2.77E-19</v>
      </c>
      <c r="C884" t="s">
        <v>4</v>
      </c>
    </row>
    <row r="885" spans="1:3" ht="12.75">
      <c r="A885">
        <v>91.9</v>
      </c>
      <c r="B885" s="2">
        <v>2.03E-19</v>
      </c>
      <c r="C885" t="s">
        <v>4</v>
      </c>
    </row>
    <row r="886" spans="1:3" ht="12.75">
      <c r="A886">
        <v>92</v>
      </c>
      <c r="B886" s="2">
        <v>2.85E-19</v>
      </c>
      <c r="C886" t="s">
        <v>4</v>
      </c>
    </row>
    <row r="887" spans="1:3" ht="12.75">
      <c r="A887">
        <v>92.1</v>
      </c>
      <c r="B887" s="2">
        <v>2.19E-19</v>
      </c>
      <c r="C887" t="s">
        <v>4</v>
      </c>
    </row>
    <row r="888" spans="1:3" ht="12.75">
      <c r="A888">
        <v>92.2</v>
      </c>
      <c r="B888" s="2">
        <v>1.77E-19</v>
      </c>
      <c r="C888" t="s">
        <v>4</v>
      </c>
    </row>
    <row r="889" spans="1:3" ht="12.75">
      <c r="A889">
        <v>92.3</v>
      </c>
      <c r="B889" s="2">
        <v>2.02E-19</v>
      </c>
      <c r="C889" t="s">
        <v>4</v>
      </c>
    </row>
    <row r="890" spans="1:3" ht="12.75">
      <c r="A890">
        <v>92.4</v>
      </c>
      <c r="B890" s="2">
        <v>2.34E-19</v>
      </c>
      <c r="C890" t="s">
        <v>4</v>
      </c>
    </row>
    <row r="891" spans="1:3" ht="12.75">
      <c r="A891">
        <v>92.5</v>
      </c>
      <c r="B891" s="2">
        <v>2.29E-19</v>
      </c>
      <c r="C891" t="s">
        <v>4</v>
      </c>
    </row>
    <row r="892" spans="1:3" ht="12.75">
      <c r="A892">
        <v>92.6</v>
      </c>
      <c r="B892" s="2">
        <v>2.6E-19</v>
      </c>
      <c r="C892" t="s">
        <v>4</v>
      </c>
    </row>
    <row r="893" spans="1:3" ht="12.75">
      <c r="A893">
        <v>92.7</v>
      </c>
      <c r="B893" s="2">
        <v>2.65E-19</v>
      </c>
      <c r="C893" t="s">
        <v>4</v>
      </c>
    </row>
    <row r="894" spans="1:3" ht="12.75">
      <c r="A894">
        <v>92.8</v>
      </c>
      <c r="B894" s="2">
        <v>2.12E-19</v>
      </c>
      <c r="C894" t="s">
        <v>4</v>
      </c>
    </row>
    <row r="895" spans="1:3" ht="12.75">
      <c r="A895">
        <v>92.9</v>
      </c>
      <c r="B895" s="2">
        <v>2.41E-19</v>
      </c>
      <c r="C895" t="s">
        <v>4</v>
      </c>
    </row>
    <row r="896" spans="1:3" ht="12.75">
      <c r="A896">
        <v>93</v>
      </c>
      <c r="B896" s="2">
        <v>1.92E-19</v>
      </c>
      <c r="C896" t="s">
        <v>4</v>
      </c>
    </row>
    <row r="897" spans="1:3" ht="12.75">
      <c r="A897">
        <v>93.1</v>
      </c>
      <c r="B897" s="2">
        <v>1.87E-19</v>
      </c>
      <c r="C897" t="s">
        <v>4</v>
      </c>
    </row>
    <row r="898" spans="1:3" ht="12.75">
      <c r="A898">
        <v>93.2</v>
      </c>
      <c r="B898" s="2">
        <v>1.14E-19</v>
      </c>
      <c r="C898" t="s">
        <v>4</v>
      </c>
    </row>
    <row r="899" spans="1:3" ht="12.75">
      <c r="A899">
        <v>93.3</v>
      </c>
      <c r="B899" s="2">
        <v>6.54E-20</v>
      </c>
      <c r="C899" t="s">
        <v>4</v>
      </c>
    </row>
    <row r="900" spans="1:3" ht="12.75">
      <c r="A900">
        <v>93.4</v>
      </c>
      <c r="B900" s="2">
        <v>1.59E-19</v>
      </c>
      <c r="C900" t="s">
        <v>4</v>
      </c>
    </row>
    <row r="901" spans="1:3" ht="12.75">
      <c r="A901">
        <v>93.5</v>
      </c>
      <c r="B901" s="2">
        <v>4.18E-19</v>
      </c>
      <c r="C901" t="s">
        <v>4</v>
      </c>
    </row>
    <row r="902" spans="1:3" ht="12.75">
      <c r="A902">
        <v>93.6</v>
      </c>
      <c r="B902" s="2">
        <v>3.36E-19</v>
      </c>
      <c r="C902" t="s">
        <v>4</v>
      </c>
    </row>
    <row r="903" spans="1:3" ht="12.75">
      <c r="A903">
        <v>93.7</v>
      </c>
      <c r="B903" s="2">
        <v>2.48E-19</v>
      </c>
      <c r="C903" t="s">
        <v>4</v>
      </c>
    </row>
    <row r="904" spans="1:3" ht="12.75">
      <c r="A904">
        <v>93.8</v>
      </c>
      <c r="B904" s="2">
        <v>2.4E-19</v>
      </c>
      <c r="C904" t="s">
        <v>4</v>
      </c>
    </row>
    <row r="905" spans="1:3" ht="12.75">
      <c r="A905">
        <v>93.9</v>
      </c>
      <c r="B905" s="2">
        <v>2.95E-19</v>
      </c>
      <c r="C905" t="s">
        <v>4</v>
      </c>
    </row>
    <row r="906" spans="1:3" ht="12.75">
      <c r="A906">
        <v>94</v>
      </c>
      <c r="B906" s="2">
        <v>2.4E-19</v>
      </c>
      <c r="C906" t="s">
        <v>4</v>
      </c>
    </row>
    <row r="907" spans="1:3" ht="12.75">
      <c r="A907">
        <v>94.1</v>
      </c>
      <c r="B907" s="2">
        <v>1.71E-19</v>
      </c>
      <c r="C907" t="s">
        <v>4</v>
      </c>
    </row>
    <row r="908" spans="1:3" ht="12.75">
      <c r="A908">
        <v>94.2</v>
      </c>
      <c r="B908" s="2">
        <v>2.58E-19</v>
      </c>
      <c r="C908" t="s">
        <v>4</v>
      </c>
    </row>
    <row r="909" spans="1:3" ht="12.75">
      <c r="A909">
        <v>94.3</v>
      </c>
      <c r="B909" s="2">
        <v>1.55E-19</v>
      </c>
      <c r="C909" t="s">
        <v>4</v>
      </c>
    </row>
    <row r="910" spans="1:3" ht="12.75">
      <c r="A910">
        <v>94.4</v>
      </c>
      <c r="B910" s="2">
        <v>1.81E-19</v>
      </c>
      <c r="C910" t="s">
        <v>4</v>
      </c>
    </row>
    <row r="911" spans="1:3" ht="12.75">
      <c r="A911">
        <v>94.5</v>
      </c>
      <c r="B911" s="2">
        <v>1.87E-19</v>
      </c>
      <c r="C911" t="s">
        <v>4</v>
      </c>
    </row>
    <row r="912" spans="1:3" ht="12.75">
      <c r="A912">
        <v>94.6</v>
      </c>
      <c r="B912" s="2">
        <v>9.67E-20</v>
      </c>
      <c r="C912" t="s">
        <v>4</v>
      </c>
    </row>
    <row r="913" spans="1:3" ht="12.75">
      <c r="A913">
        <v>94.7</v>
      </c>
      <c r="B913" s="2">
        <v>2.32E-19</v>
      </c>
      <c r="C913" t="s">
        <v>4</v>
      </c>
    </row>
    <row r="914" spans="1:3" ht="12.75">
      <c r="A914">
        <v>94.8</v>
      </c>
      <c r="B914" s="2">
        <v>3.07E-19</v>
      </c>
      <c r="C914" t="s">
        <v>4</v>
      </c>
    </row>
    <row r="915" spans="1:3" ht="12.75">
      <c r="A915">
        <v>94.9</v>
      </c>
      <c r="B915" s="2">
        <v>3.36E-19</v>
      </c>
      <c r="C915" t="s">
        <v>4</v>
      </c>
    </row>
    <row r="916" spans="1:3" ht="12.75">
      <c r="A916">
        <v>95</v>
      </c>
      <c r="B916" s="2">
        <v>1.81E-19</v>
      </c>
      <c r="C916" t="s">
        <v>4</v>
      </c>
    </row>
    <row r="917" spans="1:3" ht="12.75">
      <c r="A917">
        <v>95.1</v>
      </c>
      <c r="B917" s="2">
        <v>2.08E-19</v>
      </c>
      <c r="C917" t="s">
        <v>4</v>
      </c>
    </row>
    <row r="918" spans="1:3" ht="12.75">
      <c r="A918">
        <v>95.2</v>
      </c>
      <c r="B918" s="2">
        <v>2.69E-19</v>
      </c>
      <c r="C918" t="s">
        <v>4</v>
      </c>
    </row>
    <row r="919" spans="1:3" ht="12.75">
      <c r="A919">
        <v>95.3</v>
      </c>
      <c r="B919" s="2">
        <v>3.12E-19</v>
      </c>
      <c r="C919" t="s">
        <v>4</v>
      </c>
    </row>
    <row r="920" spans="1:3" ht="12.75">
      <c r="A920">
        <v>95.4</v>
      </c>
      <c r="B920" s="2">
        <v>2.68E-19</v>
      </c>
      <c r="C920" t="s">
        <v>4</v>
      </c>
    </row>
    <row r="921" spans="1:3" ht="12.75">
      <c r="A921">
        <v>95.5</v>
      </c>
      <c r="B921" s="2">
        <v>1.66E-19</v>
      </c>
      <c r="C921" t="s">
        <v>4</v>
      </c>
    </row>
    <row r="922" spans="1:3" ht="12.75">
      <c r="A922">
        <v>95.6</v>
      </c>
      <c r="B922" s="2">
        <v>2.36E-19</v>
      </c>
      <c r="C922" t="s">
        <v>4</v>
      </c>
    </row>
    <row r="923" spans="1:3" ht="12.75">
      <c r="A923">
        <v>95.7</v>
      </c>
      <c r="B923" s="2">
        <v>1.91E-19</v>
      </c>
      <c r="C923" t="s">
        <v>4</v>
      </c>
    </row>
    <row r="924" spans="1:3" ht="12.75">
      <c r="A924">
        <v>95.8</v>
      </c>
      <c r="B924" s="2">
        <v>3.75E-19</v>
      </c>
      <c r="C924" t="s">
        <v>4</v>
      </c>
    </row>
    <row r="925" spans="1:3" ht="12.75">
      <c r="A925">
        <v>95.9</v>
      </c>
      <c r="B925" s="2">
        <v>3.35E-19</v>
      </c>
      <c r="C925" t="s">
        <v>4</v>
      </c>
    </row>
    <row r="926" spans="1:3" ht="12.75">
      <c r="A926">
        <v>96</v>
      </c>
      <c r="B926" s="2">
        <v>1.93E-19</v>
      </c>
      <c r="C926" t="s">
        <v>4</v>
      </c>
    </row>
    <row r="927" spans="1:3" ht="12.75">
      <c r="A927">
        <v>96.1</v>
      </c>
      <c r="B927" s="2">
        <v>2.13E-19</v>
      </c>
      <c r="C927" t="s">
        <v>4</v>
      </c>
    </row>
    <row r="928" spans="1:3" ht="12.75">
      <c r="A928">
        <v>96.2</v>
      </c>
      <c r="B928" s="2">
        <v>3.19E-19</v>
      </c>
      <c r="C928" t="s">
        <v>4</v>
      </c>
    </row>
    <row r="929" spans="1:3" ht="12.75">
      <c r="A929">
        <v>96.3</v>
      </c>
      <c r="B929" s="2">
        <v>2.67E-19</v>
      </c>
      <c r="C929" t="s">
        <v>4</v>
      </c>
    </row>
    <row r="930" spans="1:3" ht="12.75">
      <c r="A930">
        <v>96.4</v>
      </c>
      <c r="B930" s="2">
        <v>1.22E-19</v>
      </c>
      <c r="C930" t="s">
        <v>4</v>
      </c>
    </row>
    <row r="931" spans="1:3" ht="12.75">
      <c r="A931">
        <v>96.5</v>
      </c>
      <c r="B931" s="2">
        <v>2.41E-19</v>
      </c>
      <c r="C931" t="s">
        <v>4</v>
      </c>
    </row>
    <row r="932" spans="1:3" ht="12.75">
      <c r="A932">
        <v>96.6</v>
      </c>
      <c r="B932" s="2">
        <v>3.8E-19</v>
      </c>
      <c r="C932" t="s">
        <v>4</v>
      </c>
    </row>
    <row r="933" spans="1:3" ht="12.75">
      <c r="A933">
        <v>96.7</v>
      </c>
      <c r="B933" s="2">
        <v>4.73E-19</v>
      </c>
      <c r="C933" t="s">
        <v>4</v>
      </c>
    </row>
    <row r="934" spans="1:3" ht="12.75">
      <c r="A934">
        <v>96.8</v>
      </c>
      <c r="B934" s="2">
        <v>3.04E-19</v>
      </c>
      <c r="C934" t="s">
        <v>4</v>
      </c>
    </row>
    <row r="935" spans="1:3" ht="12.75">
      <c r="A935">
        <v>96.9</v>
      </c>
      <c r="B935" s="2">
        <v>2.48E-19</v>
      </c>
      <c r="C935" t="s">
        <v>4</v>
      </c>
    </row>
    <row r="936" spans="1:3" ht="12.75">
      <c r="A936">
        <v>97</v>
      </c>
      <c r="B936" s="2">
        <v>3.22E-19</v>
      </c>
      <c r="C936" t="s">
        <v>4</v>
      </c>
    </row>
    <row r="937" spans="1:3" ht="12.75">
      <c r="A937">
        <v>97.1</v>
      </c>
      <c r="B937" s="2">
        <v>1.85E-19</v>
      </c>
      <c r="C937" t="s">
        <v>4</v>
      </c>
    </row>
    <row r="938" spans="1:3" ht="12.75">
      <c r="A938">
        <v>97.2</v>
      </c>
      <c r="B938" s="2">
        <v>1.84E-19</v>
      </c>
      <c r="C938" t="s">
        <v>4</v>
      </c>
    </row>
    <row r="939" spans="1:3" ht="12.75">
      <c r="A939">
        <v>97.3</v>
      </c>
      <c r="B939" s="2">
        <v>1.02E-19</v>
      </c>
      <c r="C939" t="s">
        <v>4</v>
      </c>
    </row>
    <row r="940" spans="1:3" ht="12.75">
      <c r="A940">
        <v>97.4</v>
      </c>
      <c r="B940" s="2">
        <v>1.16E-19</v>
      </c>
      <c r="C940" t="s">
        <v>4</v>
      </c>
    </row>
    <row r="941" spans="1:3" ht="12.75">
      <c r="A941">
        <v>97.5</v>
      </c>
      <c r="B941" s="2">
        <v>1.88E-19</v>
      </c>
      <c r="C941" t="s">
        <v>4</v>
      </c>
    </row>
    <row r="942" spans="1:3" ht="12.75">
      <c r="A942">
        <v>97.6</v>
      </c>
      <c r="B942" s="2">
        <v>2.16E-19</v>
      </c>
      <c r="C942" t="s">
        <v>4</v>
      </c>
    </row>
    <row r="943" spans="1:3" ht="12.75">
      <c r="A943">
        <v>97.7</v>
      </c>
      <c r="B943" s="2">
        <v>1.85E-19</v>
      </c>
      <c r="C943" t="s">
        <v>4</v>
      </c>
    </row>
    <row r="944" spans="1:3" ht="12.75">
      <c r="A944">
        <v>97.8</v>
      </c>
      <c r="B944" s="2">
        <v>3.22E-19</v>
      </c>
      <c r="C944" t="s">
        <v>4</v>
      </c>
    </row>
    <row r="945" spans="1:3" ht="12.75">
      <c r="A945">
        <v>97.9</v>
      </c>
      <c r="B945" s="2">
        <v>2.47E-19</v>
      </c>
      <c r="C945" t="s">
        <v>4</v>
      </c>
    </row>
    <row r="946" spans="1:3" ht="12.75">
      <c r="A946">
        <v>98</v>
      </c>
      <c r="B946" s="2">
        <v>3.11E-19</v>
      </c>
      <c r="C946" t="s">
        <v>4</v>
      </c>
    </row>
    <row r="947" spans="1:3" ht="12.75">
      <c r="A947">
        <v>98.1</v>
      </c>
      <c r="B947" s="2">
        <v>3.23E-19</v>
      </c>
      <c r="C947" t="s">
        <v>4</v>
      </c>
    </row>
    <row r="948" spans="1:3" ht="12.75">
      <c r="A948">
        <v>98.2</v>
      </c>
      <c r="B948" s="2">
        <v>2.38E-19</v>
      </c>
      <c r="C948" t="s">
        <v>4</v>
      </c>
    </row>
    <row r="949" spans="1:3" ht="12.75">
      <c r="A949">
        <v>98.3</v>
      </c>
      <c r="B949" s="2">
        <v>3.51E-19</v>
      </c>
      <c r="C949" t="s">
        <v>4</v>
      </c>
    </row>
    <row r="950" spans="1:3" ht="12.75">
      <c r="A950">
        <v>98.4</v>
      </c>
      <c r="B950" s="2">
        <v>2.58E-19</v>
      </c>
      <c r="C950" t="s">
        <v>4</v>
      </c>
    </row>
    <row r="951" spans="1:3" ht="12.75">
      <c r="A951">
        <v>98.5</v>
      </c>
      <c r="B951" s="2">
        <v>2.5E-19</v>
      </c>
      <c r="C951" t="s">
        <v>4</v>
      </c>
    </row>
    <row r="952" spans="1:3" ht="12.75">
      <c r="A952">
        <v>98.6</v>
      </c>
      <c r="B952" s="2">
        <v>3.22E-19</v>
      </c>
      <c r="C952" t="s">
        <v>4</v>
      </c>
    </row>
    <row r="953" spans="1:3" ht="12.75">
      <c r="A953">
        <v>98.7</v>
      </c>
      <c r="B953" s="2">
        <v>1.81E-19</v>
      </c>
      <c r="C953" t="s">
        <v>4</v>
      </c>
    </row>
    <row r="954" spans="1:3" ht="12.75">
      <c r="A954">
        <v>98.8</v>
      </c>
      <c r="B954" s="2">
        <v>3.09E-19</v>
      </c>
      <c r="C954" t="s">
        <v>4</v>
      </c>
    </row>
    <row r="955" spans="1:3" ht="12.75">
      <c r="A955">
        <v>98.9</v>
      </c>
      <c r="B955" s="2">
        <v>2.01E-19</v>
      </c>
      <c r="C955" t="s">
        <v>4</v>
      </c>
    </row>
    <row r="956" spans="1:3" ht="12.75">
      <c r="A956">
        <v>99</v>
      </c>
      <c r="B956" s="2">
        <v>1.29E-19</v>
      </c>
      <c r="C956" t="s">
        <v>4</v>
      </c>
    </row>
    <row r="957" spans="1:3" ht="12.75">
      <c r="A957">
        <v>99.1</v>
      </c>
      <c r="B957" s="2">
        <v>1.83E-19</v>
      </c>
      <c r="C957" t="s">
        <v>4</v>
      </c>
    </row>
    <row r="958" spans="1:3" ht="12.75">
      <c r="A958">
        <v>99.2</v>
      </c>
      <c r="B958" s="2">
        <v>2.42E-19</v>
      </c>
      <c r="C958" t="s">
        <v>4</v>
      </c>
    </row>
    <row r="959" spans="1:3" ht="12.75">
      <c r="A959">
        <v>99.3</v>
      </c>
      <c r="B959" s="2">
        <v>2.99E-19</v>
      </c>
      <c r="C959" t="s">
        <v>4</v>
      </c>
    </row>
    <row r="960" spans="1:3" ht="12.75">
      <c r="A960">
        <v>99.4</v>
      </c>
      <c r="B960" s="2">
        <v>3.52E-19</v>
      </c>
      <c r="C960" t="s">
        <v>4</v>
      </c>
    </row>
    <row r="961" spans="1:3" ht="12.75">
      <c r="A961">
        <v>99.5</v>
      </c>
      <c r="B961" s="2">
        <v>2.65E-19</v>
      </c>
      <c r="C961" t="s">
        <v>4</v>
      </c>
    </row>
    <row r="962" spans="1:3" ht="12.75">
      <c r="A962">
        <v>99.6</v>
      </c>
      <c r="B962" s="2">
        <v>2.57E-19</v>
      </c>
      <c r="C962" t="s">
        <v>4</v>
      </c>
    </row>
    <row r="963" spans="1:3" ht="12.75">
      <c r="A963">
        <v>99.7</v>
      </c>
      <c r="B963" s="2">
        <v>2.37E-19</v>
      </c>
      <c r="C963" t="s">
        <v>4</v>
      </c>
    </row>
    <row r="964" spans="1:3" ht="12.75">
      <c r="A964">
        <v>99.8</v>
      </c>
      <c r="B964" s="2">
        <v>3.03E-19</v>
      </c>
      <c r="C964" t="s">
        <v>4</v>
      </c>
    </row>
    <row r="965" spans="1:3" ht="12.75">
      <c r="A965">
        <v>99.9</v>
      </c>
      <c r="B965" s="2">
        <v>1.64E-19</v>
      </c>
      <c r="C965" t="s">
        <v>4</v>
      </c>
    </row>
    <row r="966" spans="1:3" ht="12.75">
      <c r="A966">
        <v>100</v>
      </c>
      <c r="B966" s="2">
        <v>1.84E-19</v>
      </c>
      <c r="C966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2" sqref="A22"/>
    </sheetView>
  </sheetViews>
  <sheetFormatPr defaultColWidth="9.140625" defaultRowHeight="12.75"/>
  <cols>
    <col min="1" max="1" width="12.421875" style="0" bestFit="1" customWidth="1"/>
    <col min="2" max="2" width="37.28125" style="0" customWidth="1"/>
    <col min="3" max="3" width="17.7109375" style="0" customWidth="1"/>
  </cols>
  <sheetData>
    <row r="1" ht="12.75">
      <c r="A1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3" spans="1:2" ht="12.75">
      <c r="A13" s="3">
        <f>1-4*0.03-0.018</f>
        <v>0.862</v>
      </c>
      <c r="B13" t="s">
        <v>17</v>
      </c>
    </row>
    <row r="14" spans="1:2" ht="12.75">
      <c r="A14">
        <f>A13*0.0000000912</f>
        <v>7.86144E-08</v>
      </c>
      <c r="B14" t="s">
        <v>16</v>
      </c>
    </row>
    <row r="16" spans="1:2" ht="12.75">
      <c r="A16" s="2">
        <v>5.44E-17</v>
      </c>
      <c r="B16" t="s">
        <v>18</v>
      </c>
    </row>
    <row r="17" spans="1:2" ht="12.75">
      <c r="A17" s="2">
        <v>4.02E-15</v>
      </c>
      <c r="B17" t="s">
        <v>19</v>
      </c>
    </row>
    <row r="18" spans="1:2" ht="12.75">
      <c r="A18" s="2">
        <f>A17-A16</f>
        <v>3.9655999999999996E-15</v>
      </c>
      <c r="B18" t="s">
        <v>20</v>
      </c>
    </row>
    <row r="20" spans="1:2" ht="12.75">
      <c r="A20" s="2">
        <f>A14/A18</f>
        <v>19824087.149485577</v>
      </c>
      <c r="B20" t="s">
        <v>21</v>
      </c>
    </row>
    <row r="21" spans="1:2" ht="12.75">
      <c r="A21" s="2">
        <v>7</v>
      </c>
      <c r="B21" t="s">
        <v>51</v>
      </c>
    </row>
    <row r="22" spans="1:3" ht="12.75">
      <c r="A22" s="2">
        <f>A20/A21</f>
        <v>2832012.449926511</v>
      </c>
      <c r="B22" t="s">
        <v>50</v>
      </c>
      <c r="C22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Coyne</cp:lastModifiedBy>
  <cp:lastPrinted>2010-08-31T22:31:14Z</cp:lastPrinted>
  <dcterms:created xsi:type="dcterms:W3CDTF">2010-08-31T00:47:25Z</dcterms:created>
  <dcterms:modified xsi:type="dcterms:W3CDTF">2010-09-01T00:34:55Z</dcterms:modified>
  <cp:category/>
  <cp:version/>
  <cp:contentType/>
  <cp:contentStatus/>
</cp:coreProperties>
</file>