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65516" windowWidth="38240" windowHeight="21140" activeTab="0"/>
  </bookViews>
  <sheets>
    <sheet name="8ChannelValveNewRevE" sheetId="1" r:id="rId1"/>
  </sheets>
  <definedNames/>
  <calcPr calcId="130407"/>
  <extLst/>
</workbook>
</file>

<file path=xl/sharedStrings.xml><?xml version="1.0" encoding="utf-8"?>
<sst xmlns="http://schemas.openxmlformats.org/spreadsheetml/2006/main" count="222" uniqueCount="157">
  <si>
    <t>TP1, TP9_U_V1, TP9_U_V2, TP9_U_V3, TP9_U_V4, TP9_U_V5, TP9_U_V6, TP9_U_V7, TP9_U_V8, TP10_U_V1, TP10_U_V2, TP10_U_V3, TP10_U_V4, TP10_U_V5, TP10_U_V6, TP10_U_V7, TP10_U_V8</t>
  </si>
  <si>
    <t>Other Part Number</t>
  </si>
  <si>
    <t>495-1584-1-ND</t>
  </si>
  <si>
    <t>308-1332-1-ND</t>
  </si>
  <si>
    <t>71-TNPW12063K16BETY</t>
  </si>
  <si>
    <t>avnet.com</t>
  </si>
  <si>
    <t>LM120K-15/883</t>
  </si>
  <si>
    <t>399-1255-1-ND</t>
  </si>
  <si>
    <t>Heatsinks</t>
  </si>
  <si>
    <t>Mount under U1 and U2</t>
  </si>
  <si>
    <t>HS267-ND</t>
  </si>
  <si>
    <t>Comment</t>
  </si>
  <si>
    <t>Description</t>
  </si>
  <si>
    <t>523-6E17-C009S-AJ120</t>
  </si>
  <si>
    <t>523-6E17-C025S-AJ120</t>
  </si>
  <si>
    <t>R15_U_V1, R15_U_V2, R15_U_V3, R15_U_V4, R15_U_V5, R15_U_V6, R15_U_V7, R15_U_V8</t>
  </si>
  <si>
    <t>1.27K</t>
  </si>
  <si>
    <t>R16_U_V1, R16_U_V2, R16_U_V3, R16_U_V4, R16_U_V5, R16_U_V6, R16_U_V7, R16_U_V8, R17_U_V1, R17_U_V2, R17_U_V3, R17_U_V4, R17_U_V5, R17_U_V6, R17_U_V7, R17_U_V8</t>
  </si>
  <si>
    <t>+Vin</t>
  </si>
  <si>
    <t>Tie Point</t>
  </si>
  <si>
    <t>TP4</t>
  </si>
  <si>
    <t>C7_U_V1, C7_U_V2, C7_U_V3, C7_U_V4, C7_U_V5, C7_U_V6, C7_U_V7, C7_U_V8, C8_U_V1, C8_U_V2, C8_U_V3, C8_U_V4, C8_U_V5, C8_U_V6, C8_U_V7, C8_U_V8, C9_U_V1, C9_U_V2, C9_U_V3, C9_U_V4, C9_U_V5, C9_U_V6, C9_U_V7, C9_U_V8, C10_U_V1, C10_U_V2, C10_U_V3, C10_U_V4, C10_U_V5, C10_U_V6, C10_U_V7, C10_U_V8, C11_U_V1, C11_U_V2, C11_U_V3, C11_U_V4, C11_U_V5, C11_U_V6, C11_U_V7, C11_U_V8, C13_U_V1, C13_U_V2, C13_U_V3, C13_U_V4, C13_U_V5, C13_U_V6, C13_U_V7, C13_U_V8</t>
  </si>
  <si>
    <t>478-1580-1-ND</t>
  </si>
  <si>
    <t>1206</t>
  </si>
  <si>
    <t>0.1UF</t>
  </si>
  <si>
    <t>497-1007-ND</t>
  </si>
  <si>
    <t>SG7915AK</t>
  </si>
  <si>
    <t>U2</t>
  </si>
  <si>
    <t>OP-27</t>
  </si>
  <si>
    <t>LT1028 Low Noise Op amp</t>
  </si>
  <si>
    <t>1UF</t>
  </si>
  <si>
    <t>250mA High-Speed Buffer</t>
  </si>
  <si>
    <t>U5_U_V1, U5_U_V2, U5_U_V3, U5_U_V4, U5_U_V5, U5_U_V6, U5_U_V7, U5_U_V8</t>
  </si>
  <si>
    <t>BUF634U-ND</t>
  </si>
  <si>
    <t>DRV-SSM-DIP</t>
  </si>
  <si>
    <t>P4525-ND</t>
  </si>
  <si>
    <t>1N4001DICT-ND</t>
  </si>
  <si>
    <t>Dual Green Led indicator</t>
  </si>
  <si>
    <t>TP5</t>
  </si>
  <si>
    <t>GND1, GND2, GND3, GND4</t>
  </si>
  <si>
    <t>TP7</t>
  </si>
  <si>
    <t>5012K-ND</t>
  </si>
  <si>
    <t>5010K-ND</t>
  </si>
  <si>
    <t>5011K-ND</t>
  </si>
  <si>
    <t>5013K-ND</t>
  </si>
  <si>
    <t>1K</t>
  </si>
  <si>
    <t>R3, R6</t>
  </si>
  <si>
    <t>0 Ohm</t>
  </si>
  <si>
    <t>R9</t>
  </si>
  <si>
    <t>OMIT</t>
  </si>
  <si>
    <t>R9_U_V1, R9_U_V2, R9_U_V3, R9_U_V4, R9_U_V5, R9_U_V6, R9_U_V7, R9_U_V8</t>
  </si>
  <si>
    <t>100K</t>
  </si>
  <si>
    <t>R10_U_V1, R10_U_V2, R10_U_V3, R10_U_V4, R10_U_V5, R10_U_V6, R10_U_V7, R10_U_V8, R12_U_V1, R12_U_V2, R12_U_V3, R12_U_V4, R12_U_V5, R12_U_V6, R12_U_V7, R12_U_V8</t>
  </si>
  <si>
    <t>TH</t>
  </si>
  <si>
    <t>SMT</t>
  </si>
  <si>
    <t>L20405-ND</t>
  </si>
  <si>
    <t>PCB Testpoint</t>
  </si>
  <si>
    <t>TP</t>
  </si>
  <si>
    <t>EMI_9_PIN</t>
  </si>
  <si>
    <t>J1, J2, J3, J4</t>
  </si>
  <si>
    <t>EMI_DB9/F</t>
  </si>
  <si>
    <t>EMI_25_PIN</t>
  </si>
  <si>
    <t>J5</t>
  </si>
  <si>
    <t>DB25/F/RA</t>
  </si>
  <si>
    <t>1mH, choke</t>
  </si>
  <si>
    <t>L1, L2</t>
  </si>
  <si>
    <t>CDRH127</t>
  </si>
  <si>
    <t>Header 2</t>
  </si>
  <si>
    <t>Header, 2-Pin</t>
  </si>
  <si>
    <t>Recept, 4-pin</t>
  </si>
  <si>
    <t>WM2124-ND</t>
  </si>
  <si>
    <t>contacts for receptacle</t>
  </si>
  <si>
    <t>WM2137CT-ND</t>
  </si>
  <si>
    <t>Receptacle 2</t>
  </si>
  <si>
    <t>Receptacle 4</t>
  </si>
  <si>
    <t>TP_SMT</t>
  </si>
  <si>
    <t>-Vin</t>
  </si>
  <si>
    <t>TP8</t>
  </si>
  <si>
    <t>L7815CT</t>
  </si>
  <si>
    <t>U1</t>
  </si>
  <si>
    <t>TO-3</t>
  </si>
  <si>
    <t>Designator</t>
  </si>
  <si>
    <t>Footprint</t>
  </si>
  <si>
    <t>Value</t>
  </si>
  <si>
    <t>5016KCT-ND</t>
  </si>
  <si>
    <t>T495X</t>
  </si>
  <si>
    <t>Solid Tantalum Chip Capacitor, Standard T495 Series - Low ESR, Surge Robust</t>
  </si>
  <si>
    <t>C1, C4</t>
  </si>
  <si>
    <t/>
  </si>
  <si>
    <t>X</t>
  </si>
  <si>
    <t>33uF, 35V</t>
  </si>
  <si>
    <t>1uF</t>
  </si>
  <si>
    <t>C2, C6</t>
  </si>
  <si>
    <t>3216[1206]</t>
  </si>
  <si>
    <t>68uF, 20V</t>
  </si>
  <si>
    <t>C3, C5</t>
  </si>
  <si>
    <t>7343</t>
  </si>
  <si>
    <t>D020373v3 8 Channel Valve Driver Board</t>
  </si>
  <si>
    <t>R11_U_V1, R11_U_V2, R11_U_V3, R11_U_V4, R11_U_V5, R11_U_V6, R11_U_V7, R11_U_V8, R13_U_V1, R13_U_V2, R13_U_V3, R13_U_V4, R13_U_V5, R13_U_V6, R13_U_V7, R13_U_V8, R14_U_V1, R14_U_V2, R14_U_V3, R14_U_V4, R14_U_V5, R14_U_V6, R14_U_V7, R14_U_V8</t>
  </si>
  <si>
    <t>PT51XCT-ND</t>
  </si>
  <si>
    <t>2512</t>
  </si>
  <si>
    <t>10 OHM</t>
  </si>
  <si>
    <t>C12_U_V1, C12_U_V2, C12_U_V3, C12_U_V4, C12_U_V5, C12_U_V6, C12_U_V7, C12_U_V8, C14_U_V1, C14_U_V2, C14_U_V3, C14_U_V4, C14_U_V5, C14_U_V6, C14_U_V7, C14_U_V8</t>
  </si>
  <si>
    <t>POLYCAP2_Fat</t>
  </si>
  <si>
    <t>1N4001</t>
  </si>
  <si>
    <t>1.0 Ampere General Purpose Rectifier</t>
  </si>
  <si>
    <t>D1</t>
  </si>
  <si>
    <t>DO-41</t>
  </si>
  <si>
    <t>1N5404</t>
  </si>
  <si>
    <t>3.0 Ampere General Purpose Rectifier</t>
  </si>
  <si>
    <t>D2, D4</t>
  </si>
  <si>
    <t>DO-201AD</t>
  </si>
  <si>
    <t>DUAL_LED</t>
  </si>
  <si>
    <t>D3</t>
  </si>
  <si>
    <t>Stacked_LED</t>
  </si>
  <si>
    <t>TESTPT</t>
  </si>
  <si>
    <t>U3_U_V1, U3_U_V2, U3_U_V3, U3_U_V4, U3_U_V5, U3_U_V6, U3_U_V7, U3_U_V8</t>
  </si>
  <si>
    <t>SO-8</t>
  </si>
  <si>
    <t>AD620</t>
  </si>
  <si>
    <t>Low power instrumentation amplifier</t>
  </si>
  <si>
    <t>U4_U_V1, U4_U_V2, U4_U_V3, U4_U_V4, U4_U_V5, U4_U_V6, U4_U_V7, U4_U_V8</t>
  </si>
  <si>
    <t>BUF634U</t>
  </si>
  <si>
    <t>P1, P3</t>
  </si>
  <si>
    <t>Header2Lock</t>
  </si>
  <si>
    <t>Header 4H</t>
  </si>
  <si>
    <t>Header, 4-Pin, Straight</t>
  </si>
  <si>
    <t>P2</t>
  </si>
  <si>
    <t>MOLEX4_RA</t>
  </si>
  <si>
    <t>3.16K</t>
  </si>
  <si>
    <t>R1, R5</t>
  </si>
  <si>
    <t>Pins 2</t>
  </si>
  <si>
    <t>Pins 4</t>
  </si>
  <si>
    <t>WM2613-ND</t>
  </si>
  <si>
    <t>WM7181-ND</t>
  </si>
  <si>
    <t>IDC DB25 Female</t>
  </si>
  <si>
    <t>IDC DB25 Male</t>
  </si>
  <si>
    <t>Internal cable connector</t>
  </si>
  <si>
    <t>AFL25B-ND</t>
  </si>
  <si>
    <t>A101882-ND</t>
  </si>
  <si>
    <t>399-4706-1-ND</t>
  </si>
  <si>
    <t>Qty</t>
  </si>
  <si>
    <t>Boards</t>
  </si>
  <si>
    <t>Ordered</t>
  </si>
  <si>
    <t>Recv.</t>
  </si>
  <si>
    <t>B.O.</t>
  </si>
  <si>
    <t>P0.0ECT-ND</t>
  </si>
  <si>
    <t>51, 1W</t>
  </si>
  <si>
    <t>1N5404-E3/54GICT-ND</t>
  </si>
  <si>
    <t>Parts</t>
  </si>
  <si>
    <t>WM4200-ND</t>
  </si>
  <si>
    <t>WM4642-ND</t>
  </si>
  <si>
    <t>PT10XCT-ND</t>
  </si>
  <si>
    <t>OP27GSZ-ND</t>
  </si>
  <si>
    <t>AD620BRZ-ND</t>
  </si>
  <si>
    <t>71-TNPW12061K00BEEN</t>
  </si>
  <si>
    <t>71-TNPW1206100KBEEN</t>
  </si>
  <si>
    <t>71-TNPW12061K27BETY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</si>
</sst>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45">
    <xf numFmtId="0" fontId="0" fillId="0" borderId="0" xfId="0"/>
    <xf numFmtId="0" fontId="0" fillId="0" borderId="0" xfId="0" applyFont="1" applyAlignment="1">
      <alignment/>
    </xf>
    <xf numFmtId="0" fontId="3" fillId="0" borderId="1" xfId="0" applyFont="1" applyBorder="1" applyAlignment="1" quotePrefix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 quotePrefix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Fill="1" applyBorder="1" applyAlignment="1" quotePrefix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 quotePrefix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 quotePrefix="1">
      <alignment horizontal="center"/>
    </xf>
    <xf numFmtId="0" fontId="0" fillId="0" borderId="0" xfId="20" applyFont="1" applyAlignment="1" applyProtection="1">
      <alignment horizontal="center"/>
      <protection/>
    </xf>
    <xf numFmtId="0" fontId="2" fillId="3" borderId="1" xfId="0" applyFont="1" applyFill="1" applyBorder="1" applyAlignment="1" quotePrefix="1">
      <alignment/>
    </xf>
    <xf numFmtId="0" fontId="2" fillId="3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 quotePrefix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 quotePrefix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 quotePrefix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R=5680F5%3b5virtualkey60600000virtualkey607-5680F5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44"/>
  <sheetViews>
    <sheetView tabSelected="1" zoomScale="125" zoomScaleNormal="125" workbookViewId="0" topLeftCell="A1">
      <pane ySplit="3" topLeftCell="A4" activePane="bottomLeft" state="frozen"/>
      <selection pane="bottomLeft" activeCell="A1" sqref="A1:L1"/>
    </sheetView>
  </sheetViews>
  <sheetFormatPr defaultColWidth="8.8515625" defaultRowHeight="12.75"/>
  <cols>
    <col min="1" max="1" width="14.28125" style="1" customWidth="1"/>
    <col min="2" max="2" width="30.7109375" style="1" customWidth="1"/>
    <col min="3" max="3" width="11.140625" style="1" customWidth="1"/>
    <col min="4" max="4" width="15.28125" style="1" customWidth="1"/>
    <col min="5" max="5" width="15.7109375" style="1" customWidth="1"/>
    <col min="6" max="6" width="22.00390625" style="9" customWidth="1"/>
    <col min="7" max="7" width="22.28125" style="9" customWidth="1"/>
    <col min="8" max="8" width="3.8515625" style="9" bestFit="1" customWidth="1"/>
    <col min="9" max="9" width="8.8515625" style="17" customWidth="1"/>
    <col min="10" max="10" width="9.140625" style="9" bestFit="1" customWidth="1"/>
    <col min="11" max="12" width="8.8515625" style="9" customWidth="1"/>
    <col min="13" max="13" width="4.00390625" style="9" bestFit="1" customWidth="1"/>
    <col min="14" max="14" width="5.7109375" style="9" bestFit="1" customWidth="1"/>
    <col min="15" max="16384" width="8.8515625" style="1" customWidth="1"/>
  </cols>
  <sheetData>
    <row r="1" spans="1:12" ht="17">
      <c r="A1" s="44" t="s">
        <v>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s="13" customFormat="1" ht="15">
      <c r="A2" s="11" t="s">
        <v>11</v>
      </c>
      <c r="B2" s="11" t="s">
        <v>12</v>
      </c>
      <c r="C2" s="11" t="s">
        <v>83</v>
      </c>
      <c r="D2" s="11" t="s">
        <v>82</v>
      </c>
      <c r="E2" s="11" t="s">
        <v>81</v>
      </c>
      <c r="F2" s="12" t="s">
        <v>148</v>
      </c>
      <c r="G2" s="12" t="s">
        <v>1</v>
      </c>
      <c r="H2" s="12" t="s">
        <v>140</v>
      </c>
      <c r="I2" s="18" t="s">
        <v>141</v>
      </c>
      <c r="J2" s="18" t="s">
        <v>142</v>
      </c>
      <c r="K2" s="18" t="s">
        <v>143</v>
      </c>
      <c r="L2" s="18" t="s">
        <v>144</v>
      </c>
      <c r="M2" s="37" t="s">
        <v>53</v>
      </c>
      <c r="N2" s="37" t="s">
        <v>54</v>
      </c>
      <c r="O2" s="16"/>
      <c r="P2" s="16"/>
    </row>
    <row r="3" spans="1:14" s="16" customFormat="1" ht="15">
      <c r="A3" s="14"/>
      <c r="B3" s="14"/>
      <c r="C3" s="14"/>
      <c r="D3" s="14"/>
      <c r="E3" s="14"/>
      <c r="F3" s="15"/>
      <c r="G3" s="15"/>
      <c r="H3" s="15"/>
      <c r="I3" s="18">
        <v>10</v>
      </c>
      <c r="J3" s="19"/>
      <c r="K3" s="19"/>
      <c r="L3" s="19"/>
      <c r="M3" s="38"/>
      <c r="N3" s="38"/>
    </row>
    <row r="4" spans="1:14" s="16" customFormat="1" ht="15">
      <c r="A4" s="14"/>
      <c r="B4" s="14"/>
      <c r="C4" s="14"/>
      <c r="D4" s="14"/>
      <c r="E4" s="14"/>
      <c r="F4" s="15"/>
      <c r="G4" s="15"/>
      <c r="H4" s="15"/>
      <c r="I4" s="19"/>
      <c r="J4" s="19"/>
      <c r="K4" s="19"/>
      <c r="L4" s="19"/>
      <c r="M4" s="38"/>
      <c r="N4" s="38"/>
    </row>
    <row r="5" spans="1:16" ht="12.75">
      <c r="A5" s="2" t="s">
        <v>85</v>
      </c>
      <c r="B5" s="2" t="s">
        <v>86</v>
      </c>
      <c r="C5" s="2" t="s">
        <v>90</v>
      </c>
      <c r="D5" s="2" t="s">
        <v>89</v>
      </c>
      <c r="E5" s="3" t="s">
        <v>87</v>
      </c>
      <c r="F5" s="8" t="s">
        <v>2</v>
      </c>
      <c r="G5" s="8"/>
      <c r="H5" s="7">
        <v>2</v>
      </c>
      <c r="I5" s="20">
        <f>ROUNDUP((((H5*$I$3)*10%)+H5*$I$3),0)</f>
        <v>22</v>
      </c>
      <c r="J5" s="10">
        <v>22</v>
      </c>
      <c r="K5" s="10">
        <v>22</v>
      </c>
      <c r="L5" s="10"/>
      <c r="N5" s="9">
        <v>2</v>
      </c>
      <c r="O5" s="41"/>
      <c r="P5" s="41"/>
    </row>
    <row r="6" spans="1:16" ht="12.75">
      <c r="A6" s="2" t="s">
        <v>91</v>
      </c>
      <c r="B6" s="2" t="s">
        <v>88</v>
      </c>
      <c r="C6" s="2" t="s">
        <v>88</v>
      </c>
      <c r="D6" s="2" t="s">
        <v>93</v>
      </c>
      <c r="E6" s="3" t="s">
        <v>92</v>
      </c>
      <c r="F6" s="7" t="s">
        <v>7</v>
      </c>
      <c r="H6" s="7">
        <v>2</v>
      </c>
      <c r="I6" s="20">
        <f aca="true" t="shared" si="0" ref="I6:I43">ROUNDUP((((H6*$I$3)*10%)+H6*$I$3),0)</f>
        <v>22</v>
      </c>
      <c r="J6" s="10">
        <v>22</v>
      </c>
      <c r="K6" s="10">
        <v>22</v>
      </c>
      <c r="L6" s="10"/>
      <c r="N6" s="9">
        <v>2</v>
      </c>
      <c r="O6" s="41"/>
      <c r="P6" s="41"/>
    </row>
    <row r="7" spans="1:16" ht="12.75">
      <c r="A7" s="2" t="s">
        <v>94</v>
      </c>
      <c r="B7" s="4"/>
      <c r="C7" s="2" t="s">
        <v>88</v>
      </c>
      <c r="D7" s="2" t="s">
        <v>96</v>
      </c>
      <c r="E7" s="3" t="s">
        <v>95</v>
      </c>
      <c r="F7" s="7" t="s">
        <v>139</v>
      </c>
      <c r="G7" s="8"/>
      <c r="H7" s="7">
        <v>2</v>
      </c>
      <c r="I7" s="20">
        <f t="shared" si="0"/>
        <v>22</v>
      </c>
      <c r="J7" s="10">
        <v>22</v>
      </c>
      <c r="K7" s="10">
        <v>22</v>
      </c>
      <c r="L7" s="10"/>
      <c r="N7" s="9">
        <v>2</v>
      </c>
      <c r="O7" s="41"/>
      <c r="P7" s="41"/>
    </row>
    <row r="8" spans="1:16" ht="12.75">
      <c r="A8" s="2" t="s">
        <v>30</v>
      </c>
      <c r="B8" s="2" t="s">
        <v>88</v>
      </c>
      <c r="C8" s="2" t="s">
        <v>88</v>
      </c>
      <c r="D8" s="2" t="s">
        <v>23</v>
      </c>
      <c r="E8" s="3" t="s">
        <v>21</v>
      </c>
      <c r="F8" s="8" t="s">
        <v>22</v>
      </c>
      <c r="G8" s="7"/>
      <c r="H8" s="7">
        <v>48</v>
      </c>
      <c r="I8" s="20">
        <f t="shared" si="0"/>
        <v>528</v>
      </c>
      <c r="J8" s="10">
        <v>530</v>
      </c>
      <c r="K8" s="10">
        <v>530</v>
      </c>
      <c r="L8" s="10"/>
      <c r="N8" s="9">
        <v>48</v>
      </c>
      <c r="O8" s="41"/>
      <c r="P8" s="41"/>
    </row>
    <row r="9" spans="1:16" ht="12.75">
      <c r="A9" s="2" t="s">
        <v>24</v>
      </c>
      <c r="B9" s="2" t="s">
        <v>88</v>
      </c>
      <c r="C9" s="2" t="s">
        <v>88</v>
      </c>
      <c r="D9" s="2" t="s">
        <v>103</v>
      </c>
      <c r="E9" s="3" t="s">
        <v>102</v>
      </c>
      <c r="F9" s="8" t="s">
        <v>35</v>
      </c>
      <c r="G9" s="8"/>
      <c r="H9" s="7">
        <v>16</v>
      </c>
      <c r="I9" s="20">
        <f t="shared" si="0"/>
        <v>176</v>
      </c>
      <c r="J9" s="10">
        <v>176</v>
      </c>
      <c r="K9" s="10">
        <v>176</v>
      </c>
      <c r="L9" s="10"/>
      <c r="M9" s="9">
        <v>16</v>
      </c>
      <c r="O9" s="41"/>
      <c r="P9" s="41"/>
    </row>
    <row r="10" spans="1:16" ht="12.75">
      <c r="A10" s="2" t="s">
        <v>104</v>
      </c>
      <c r="B10" s="2" t="s">
        <v>105</v>
      </c>
      <c r="C10" s="2" t="s">
        <v>88</v>
      </c>
      <c r="D10" s="2" t="s">
        <v>107</v>
      </c>
      <c r="E10" s="3" t="s">
        <v>106</v>
      </c>
      <c r="F10" s="8" t="s">
        <v>36</v>
      </c>
      <c r="G10" s="8"/>
      <c r="H10" s="7">
        <v>1</v>
      </c>
      <c r="I10" s="20">
        <f t="shared" si="0"/>
        <v>11</v>
      </c>
      <c r="J10" s="10">
        <v>11</v>
      </c>
      <c r="K10" s="10">
        <v>11</v>
      </c>
      <c r="L10" s="10"/>
      <c r="M10" s="9">
        <v>1</v>
      </c>
      <c r="O10" s="41"/>
      <c r="P10" s="41"/>
    </row>
    <row r="11" spans="1:16" ht="12.75">
      <c r="A11" s="2" t="s">
        <v>108</v>
      </c>
      <c r="B11" s="2" t="s">
        <v>109</v>
      </c>
      <c r="C11" s="2" t="s">
        <v>88</v>
      </c>
      <c r="D11" s="2" t="s">
        <v>111</v>
      </c>
      <c r="E11" s="3" t="s">
        <v>110</v>
      </c>
      <c r="F11" s="17" t="s">
        <v>147</v>
      </c>
      <c r="G11" s="8"/>
      <c r="H11" s="7">
        <v>2</v>
      </c>
      <c r="I11" s="20">
        <f t="shared" si="0"/>
        <v>22</v>
      </c>
      <c r="J11" s="10">
        <v>22</v>
      </c>
      <c r="K11" s="10">
        <v>22</v>
      </c>
      <c r="L11" s="10"/>
      <c r="M11" s="9">
        <v>2</v>
      </c>
      <c r="O11" s="41"/>
      <c r="P11" s="41"/>
    </row>
    <row r="12" spans="1:16" ht="12.75">
      <c r="A12" s="2" t="s">
        <v>112</v>
      </c>
      <c r="B12" s="2" t="s">
        <v>37</v>
      </c>
      <c r="C12" s="2" t="s">
        <v>88</v>
      </c>
      <c r="D12" s="2" t="s">
        <v>114</v>
      </c>
      <c r="E12" s="3" t="s">
        <v>113</v>
      </c>
      <c r="F12" s="25" t="s">
        <v>55</v>
      </c>
      <c r="G12" s="7"/>
      <c r="H12" s="7">
        <v>1</v>
      </c>
      <c r="I12" s="20">
        <f t="shared" si="0"/>
        <v>11</v>
      </c>
      <c r="J12" s="10">
        <v>11</v>
      </c>
      <c r="K12" s="10">
        <v>11</v>
      </c>
      <c r="L12" s="10"/>
      <c r="M12" s="9">
        <v>1</v>
      </c>
      <c r="O12" s="41"/>
      <c r="P12" s="41"/>
    </row>
    <row r="13" spans="1:16" ht="12.75">
      <c r="A13" s="2" t="s">
        <v>115</v>
      </c>
      <c r="B13" s="2" t="s">
        <v>56</v>
      </c>
      <c r="C13" s="2" t="s">
        <v>88</v>
      </c>
      <c r="D13" s="2" t="s">
        <v>57</v>
      </c>
      <c r="E13" s="3" t="s">
        <v>0</v>
      </c>
      <c r="F13" s="8" t="s">
        <v>41</v>
      </c>
      <c r="G13" s="8"/>
      <c r="H13" s="7">
        <v>17</v>
      </c>
      <c r="I13" s="20">
        <f t="shared" si="0"/>
        <v>187</v>
      </c>
      <c r="J13" s="10">
        <v>190</v>
      </c>
      <c r="K13" s="10">
        <v>190</v>
      </c>
      <c r="L13" s="10"/>
      <c r="M13" s="9">
        <v>17</v>
      </c>
      <c r="O13" s="41"/>
      <c r="P13" s="41"/>
    </row>
    <row r="14" spans="1:16" ht="12.75">
      <c r="A14" s="2" t="s">
        <v>115</v>
      </c>
      <c r="B14" s="2" t="s">
        <v>56</v>
      </c>
      <c r="C14" s="2"/>
      <c r="D14" s="2" t="s">
        <v>57</v>
      </c>
      <c r="E14" s="3" t="s">
        <v>38</v>
      </c>
      <c r="F14" s="8" t="s">
        <v>42</v>
      </c>
      <c r="G14" s="8"/>
      <c r="H14" s="7">
        <v>1</v>
      </c>
      <c r="I14" s="20">
        <f t="shared" si="0"/>
        <v>11</v>
      </c>
      <c r="J14" s="10">
        <v>11</v>
      </c>
      <c r="K14" s="10">
        <v>11</v>
      </c>
      <c r="L14" s="10"/>
      <c r="M14" s="9">
        <v>1</v>
      </c>
      <c r="O14" s="41"/>
      <c r="P14" s="41"/>
    </row>
    <row r="15" spans="1:16" ht="12.75">
      <c r="A15" s="2" t="s">
        <v>115</v>
      </c>
      <c r="B15" s="2" t="s">
        <v>56</v>
      </c>
      <c r="C15" s="2"/>
      <c r="D15" s="2" t="s">
        <v>57</v>
      </c>
      <c r="E15" s="3" t="s">
        <v>39</v>
      </c>
      <c r="F15" s="8" t="s">
        <v>43</v>
      </c>
      <c r="G15" s="8"/>
      <c r="H15" s="7">
        <v>4</v>
      </c>
      <c r="I15" s="20">
        <f t="shared" si="0"/>
        <v>44</v>
      </c>
      <c r="J15" s="10">
        <v>44</v>
      </c>
      <c r="K15" s="10">
        <v>44</v>
      </c>
      <c r="L15" s="10"/>
      <c r="M15" s="9">
        <v>4</v>
      </c>
      <c r="O15" s="41"/>
      <c r="P15" s="41"/>
    </row>
    <row r="16" spans="1:16" ht="12.75">
      <c r="A16" s="2" t="s">
        <v>115</v>
      </c>
      <c r="B16" s="2" t="s">
        <v>56</v>
      </c>
      <c r="C16" s="2"/>
      <c r="D16" s="2" t="s">
        <v>57</v>
      </c>
      <c r="E16" s="3" t="s">
        <v>40</v>
      </c>
      <c r="F16" s="8" t="s">
        <v>44</v>
      </c>
      <c r="G16" s="8"/>
      <c r="H16" s="7">
        <v>1</v>
      </c>
      <c r="I16" s="20">
        <f t="shared" si="0"/>
        <v>11</v>
      </c>
      <c r="J16" s="10">
        <v>11</v>
      </c>
      <c r="K16" s="10">
        <v>11</v>
      </c>
      <c r="L16" s="10"/>
      <c r="M16" s="9">
        <v>1</v>
      </c>
      <c r="O16" s="41"/>
      <c r="P16" s="41"/>
    </row>
    <row r="17" spans="1:16" ht="12.75">
      <c r="A17" s="2" t="s">
        <v>58</v>
      </c>
      <c r="B17" s="2" t="s">
        <v>88</v>
      </c>
      <c r="C17" s="2" t="s">
        <v>88</v>
      </c>
      <c r="D17" s="2" t="s">
        <v>60</v>
      </c>
      <c r="E17" s="3" t="s">
        <v>59</v>
      </c>
      <c r="F17" s="17" t="s">
        <v>13</v>
      </c>
      <c r="G17" s="8"/>
      <c r="H17" s="7">
        <v>4</v>
      </c>
      <c r="I17" s="20">
        <f t="shared" si="0"/>
        <v>44</v>
      </c>
      <c r="J17" s="10">
        <v>44</v>
      </c>
      <c r="K17" s="10">
        <v>44</v>
      </c>
      <c r="L17" s="10"/>
      <c r="M17" s="9">
        <v>4</v>
      </c>
      <c r="O17" s="41"/>
      <c r="P17" s="41"/>
    </row>
    <row r="18" spans="1:16" ht="12.75">
      <c r="A18" s="2" t="s">
        <v>61</v>
      </c>
      <c r="B18" s="2" t="s">
        <v>88</v>
      </c>
      <c r="C18" s="2" t="s">
        <v>88</v>
      </c>
      <c r="D18" s="2" t="s">
        <v>63</v>
      </c>
      <c r="E18" s="3" t="s">
        <v>62</v>
      </c>
      <c r="F18" s="17" t="s">
        <v>14</v>
      </c>
      <c r="G18" s="8"/>
      <c r="H18" s="7">
        <v>1</v>
      </c>
      <c r="I18" s="20">
        <f t="shared" si="0"/>
        <v>11</v>
      </c>
      <c r="J18" s="10">
        <v>11</v>
      </c>
      <c r="K18" s="10">
        <v>11</v>
      </c>
      <c r="L18" s="10"/>
      <c r="M18" s="9">
        <v>1</v>
      </c>
      <c r="O18" s="41"/>
      <c r="P18" s="41"/>
    </row>
    <row r="19" spans="1:16" ht="12.75">
      <c r="A19" s="2" t="s">
        <v>64</v>
      </c>
      <c r="B19" s="2" t="s">
        <v>88</v>
      </c>
      <c r="C19" s="2" t="s">
        <v>88</v>
      </c>
      <c r="D19" s="2" t="s">
        <v>66</v>
      </c>
      <c r="E19" s="3" t="s">
        <v>65</v>
      </c>
      <c r="F19" s="8" t="s">
        <v>3</v>
      </c>
      <c r="G19" s="7"/>
      <c r="H19" s="7">
        <v>2</v>
      </c>
      <c r="I19" s="20">
        <f t="shared" si="0"/>
        <v>22</v>
      </c>
      <c r="J19" s="10">
        <v>22</v>
      </c>
      <c r="K19" s="10">
        <v>22</v>
      </c>
      <c r="L19" s="10"/>
      <c r="N19" s="9">
        <v>2</v>
      </c>
      <c r="O19" s="41"/>
      <c r="P19" s="41"/>
    </row>
    <row r="20" spans="1:16" ht="12.75">
      <c r="A20" s="2" t="s">
        <v>67</v>
      </c>
      <c r="B20" s="2" t="s">
        <v>68</v>
      </c>
      <c r="C20" s="2" t="s">
        <v>88</v>
      </c>
      <c r="D20" s="2" t="s">
        <v>123</v>
      </c>
      <c r="E20" s="3" t="s">
        <v>122</v>
      </c>
      <c r="F20" s="8" t="s">
        <v>149</v>
      </c>
      <c r="G20" s="7"/>
      <c r="H20" s="7">
        <v>2</v>
      </c>
      <c r="I20" s="20">
        <f t="shared" si="0"/>
        <v>22</v>
      </c>
      <c r="J20" s="10">
        <v>22</v>
      </c>
      <c r="K20" s="10">
        <v>22</v>
      </c>
      <c r="L20" s="10"/>
      <c r="M20" s="9">
        <v>2</v>
      </c>
      <c r="O20" s="41"/>
      <c r="P20" s="41"/>
    </row>
    <row r="21" spans="1:16" s="5" customFormat="1" ht="12.75">
      <c r="A21" s="26" t="s">
        <v>73</v>
      </c>
      <c r="B21" s="27"/>
      <c r="C21" s="26"/>
      <c r="D21" s="26"/>
      <c r="E21" s="28"/>
      <c r="F21" s="29" t="s">
        <v>132</v>
      </c>
      <c r="G21" s="29"/>
      <c r="H21" s="29">
        <v>1</v>
      </c>
      <c r="I21" s="30">
        <f t="shared" si="0"/>
        <v>11</v>
      </c>
      <c r="J21" s="30">
        <v>11</v>
      </c>
      <c r="K21" s="30"/>
      <c r="L21" s="30"/>
      <c r="M21" s="39"/>
      <c r="N21" s="39"/>
      <c r="O21" s="42"/>
      <c r="P21" s="42"/>
    </row>
    <row r="22" spans="1:16" s="5" customFormat="1" ht="12.75">
      <c r="A22" s="26" t="s">
        <v>130</v>
      </c>
      <c r="B22" s="26"/>
      <c r="C22" s="26"/>
      <c r="D22" s="26"/>
      <c r="E22" s="28"/>
      <c r="F22" s="30" t="s">
        <v>133</v>
      </c>
      <c r="G22" s="29"/>
      <c r="H22" s="29">
        <v>2</v>
      </c>
      <c r="I22" s="30">
        <f t="shared" si="0"/>
        <v>22</v>
      </c>
      <c r="J22" s="30">
        <v>22</v>
      </c>
      <c r="K22" s="30"/>
      <c r="L22" s="30"/>
      <c r="M22" s="39"/>
      <c r="N22" s="39"/>
      <c r="O22" s="42"/>
      <c r="P22" s="42"/>
    </row>
    <row r="23" spans="1:16" ht="12.75">
      <c r="A23" s="2" t="s">
        <v>124</v>
      </c>
      <c r="B23" s="2" t="s">
        <v>125</v>
      </c>
      <c r="C23" s="2" t="s">
        <v>88</v>
      </c>
      <c r="D23" s="2" t="s">
        <v>127</v>
      </c>
      <c r="E23" s="3" t="s">
        <v>126</v>
      </c>
      <c r="F23" s="8" t="s">
        <v>150</v>
      </c>
      <c r="G23" s="7"/>
      <c r="H23" s="7">
        <v>1</v>
      </c>
      <c r="I23" s="20">
        <f t="shared" si="0"/>
        <v>11</v>
      </c>
      <c r="J23" s="10">
        <v>11</v>
      </c>
      <c r="K23" s="10">
        <v>11</v>
      </c>
      <c r="L23" s="10"/>
      <c r="M23" s="9">
        <v>1</v>
      </c>
      <c r="O23" s="41"/>
      <c r="P23" s="41"/>
    </row>
    <row r="24" spans="1:16" s="6" customFormat="1" ht="12.75">
      <c r="A24" s="26" t="s">
        <v>74</v>
      </c>
      <c r="B24" s="26" t="s">
        <v>69</v>
      </c>
      <c r="C24" s="26"/>
      <c r="D24" s="26"/>
      <c r="E24" s="26"/>
      <c r="F24" s="29" t="s">
        <v>70</v>
      </c>
      <c r="G24" s="29"/>
      <c r="H24" s="29">
        <v>1</v>
      </c>
      <c r="I24" s="30">
        <f t="shared" si="0"/>
        <v>11</v>
      </c>
      <c r="J24" s="30">
        <v>11</v>
      </c>
      <c r="K24" s="23"/>
      <c r="L24" s="23"/>
      <c r="M24" s="40"/>
      <c r="N24" s="40"/>
      <c r="O24" s="43"/>
      <c r="P24" s="43"/>
    </row>
    <row r="25" spans="1:16" s="6" customFormat="1" ht="12.75">
      <c r="A25" s="26" t="s">
        <v>131</v>
      </c>
      <c r="B25" s="26" t="s">
        <v>71</v>
      </c>
      <c r="C25" s="26"/>
      <c r="D25" s="26"/>
      <c r="E25" s="26"/>
      <c r="F25" s="29" t="s">
        <v>72</v>
      </c>
      <c r="G25" s="29"/>
      <c r="H25" s="29">
        <v>4</v>
      </c>
      <c r="I25" s="30">
        <f t="shared" si="0"/>
        <v>44</v>
      </c>
      <c r="J25" s="30">
        <v>44</v>
      </c>
      <c r="K25" s="23"/>
      <c r="L25" s="23"/>
      <c r="M25" s="40"/>
      <c r="N25" s="40"/>
      <c r="O25" s="43"/>
      <c r="P25" s="43"/>
    </row>
    <row r="26" spans="1:16" s="6" customFormat="1" ht="12.75">
      <c r="A26" s="26" t="s">
        <v>134</v>
      </c>
      <c r="B26" s="26" t="s">
        <v>136</v>
      </c>
      <c r="C26" s="26"/>
      <c r="D26" s="26"/>
      <c r="E26" s="26"/>
      <c r="F26" s="29" t="s">
        <v>137</v>
      </c>
      <c r="G26" s="29"/>
      <c r="H26" s="29">
        <v>1</v>
      </c>
      <c r="I26" s="30">
        <f t="shared" si="0"/>
        <v>11</v>
      </c>
      <c r="J26" s="30">
        <v>11</v>
      </c>
      <c r="K26" s="23"/>
      <c r="L26" s="23"/>
      <c r="M26" s="40"/>
      <c r="N26" s="40"/>
      <c r="O26" s="43"/>
      <c r="P26" s="43"/>
    </row>
    <row r="27" spans="1:16" s="6" customFormat="1" ht="12.75">
      <c r="A27" s="26" t="s">
        <v>135</v>
      </c>
      <c r="B27" s="26" t="s">
        <v>136</v>
      </c>
      <c r="C27" s="26"/>
      <c r="D27" s="26"/>
      <c r="E27" s="26"/>
      <c r="F27" s="29" t="s">
        <v>138</v>
      </c>
      <c r="G27" s="29"/>
      <c r="H27" s="29">
        <v>1</v>
      </c>
      <c r="I27" s="30">
        <f t="shared" si="0"/>
        <v>11</v>
      </c>
      <c r="J27" s="30">
        <v>11</v>
      </c>
      <c r="K27" s="23"/>
      <c r="L27" s="23"/>
      <c r="M27" s="40"/>
      <c r="N27" s="40"/>
      <c r="O27" s="43"/>
      <c r="P27" s="43"/>
    </row>
    <row r="28" spans="1:16" ht="12.75">
      <c r="A28" s="2" t="s">
        <v>128</v>
      </c>
      <c r="B28" s="2" t="s">
        <v>88</v>
      </c>
      <c r="C28" s="2" t="s">
        <v>88</v>
      </c>
      <c r="D28" s="2" t="s">
        <v>93</v>
      </c>
      <c r="E28" s="3" t="s">
        <v>129</v>
      </c>
      <c r="F28" s="8" t="s">
        <v>4</v>
      </c>
      <c r="G28" s="10"/>
      <c r="H28" s="7">
        <v>2</v>
      </c>
      <c r="I28" s="20">
        <f t="shared" si="0"/>
        <v>22</v>
      </c>
      <c r="J28" s="10">
        <v>22</v>
      </c>
      <c r="K28" s="10">
        <v>22</v>
      </c>
      <c r="L28" s="10"/>
      <c r="N28" s="9">
        <v>2</v>
      </c>
      <c r="O28" s="41"/>
      <c r="P28" s="41"/>
    </row>
    <row r="29" spans="1:16" ht="12.75">
      <c r="A29" s="2" t="s">
        <v>45</v>
      </c>
      <c r="B29" s="2" t="s">
        <v>88</v>
      </c>
      <c r="C29" s="2" t="s">
        <v>88</v>
      </c>
      <c r="D29" s="2" t="s">
        <v>23</v>
      </c>
      <c r="E29" s="3" t="s">
        <v>46</v>
      </c>
      <c r="F29" s="8" t="s">
        <v>154</v>
      </c>
      <c r="G29" s="10"/>
      <c r="H29" s="7">
        <v>2</v>
      </c>
      <c r="I29" s="20">
        <f t="shared" si="0"/>
        <v>22</v>
      </c>
      <c r="J29" s="10">
        <v>22</v>
      </c>
      <c r="K29" s="10">
        <v>200</v>
      </c>
      <c r="L29" s="10"/>
      <c r="N29" s="9">
        <v>2</v>
      </c>
      <c r="O29" s="41"/>
      <c r="P29" s="41"/>
    </row>
    <row r="30" spans="1:16" ht="12.75">
      <c r="A30" s="2" t="s">
        <v>47</v>
      </c>
      <c r="B30" s="2" t="s">
        <v>88</v>
      </c>
      <c r="C30" s="2" t="s">
        <v>88</v>
      </c>
      <c r="D30" s="2" t="s">
        <v>23</v>
      </c>
      <c r="E30" s="3" t="s">
        <v>48</v>
      </c>
      <c r="F30" s="17" t="s">
        <v>145</v>
      </c>
      <c r="G30" s="7"/>
      <c r="H30" s="7">
        <v>1</v>
      </c>
      <c r="I30" s="20">
        <f t="shared" si="0"/>
        <v>11</v>
      </c>
      <c r="J30" s="10">
        <v>11</v>
      </c>
      <c r="K30" s="10">
        <v>11</v>
      </c>
      <c r="L30" s="10"/>
      <c r="N30" s="9">
        <v>1</v>
      </c>
      <c r="O30" s="41"/>
      <c r="P30" s="41"/>
    </row>
    <row r="31" spans="1:16" s="6" customFormat="1" ht="12.75">
      <c r="A31" s="21" t="s">
        <v>49</v>
      </c>
      <c r="B31" s="21" t="s">
        <v>88</v>
      </c>
      <c r="C31" s="21" t="s">
        <v>88</v>
      </c>
      <c r="D31" s="21" t="s">
        <v>23</v>
      </c>
      <c r="E31" s="22" t="s">
        <v>50</v>
      </c>
      <c r="F31" s="23" t="s">
        <v>49</v>
      </c>
      <c r="G31" s="24"/>
      <c r="H31" s="24">
        <v>8</v>
      </c>
      <c r="I31" s="23">
        <f t="shared" si="0"/>
        <v>88</v>
      </c>
      <c r="J31" s="23"/>
      <c r="K31" s="23"/>
      <c r="L31" s="23"/>
      <c r="M31" s="40"/>
      <c r="N31" s="40"/>
      <c r="O31" s="43"/>
      <c r="P31" s="43"/>
    </row>
    <row r="32" spans="1:16" ht="12.75">
      <c r="A32" s="2" t="s">
        <v>51</v>
      </c>
      <c r="B32" s="2" t="s">
        <v>88</v>
      </c>
      <c r="C32" s="2" t="s">
        <v>88</v>
      </c>
      <c r="D32" s="2" t="s">
        <v>23</v>
      </c>
      <c r="E32" s="3" t="s">
        <v>52</v>
      </c>
      <c r="F32" s="8" t="s">
        <v>155</v>
      </c>
      <c r="H32" s="7">
        <v>16</v>
      </c>
      <c r="I32" s="20">
        <f t="shared" si="0"/>
        <v>176</v>
      </c>
      <c r="J32" s="10">
        <v>178</v>
      </c>
      <c r="K32" s="10">
        <v>178</v>
      </c>
      <c r="L32" s="10"/>
      <c r="N32" s="9">
        <v>16</v>
      </c>
      <c r="O32" s="41"/>
      <c r="P32" s="41"/>
    </row>
    <row r="33" spans="1:16" ht="12.75">
      <c r="A33" s="2" t="s">
        <v>146</v>
      </c>
      <c r="B33" s="2" t="s">
        <v>88</v>
      </c>
      <c r="C33" s="2" t="s">
        <v>88</v>
      </c>
      <c r="D33" s="2" t="s">
        <v>100</v>
      </c>
      <c r="E33" s="3" t="s">
        <v>98</v>
      </c>
      <c r="F33" s="8" t="s">
        <v>99</v>
      </c>
      <c r="G33" s="7"/>
      <c r="H33" s="7">
        <v>24</v>
      </c>
      <c r="I33" s="20">
        <f t="shared" si="0"/>
        <v>264</v>
      </c>
      <c r="J33" s="10">
        <v>264</v>
      </c>
      <c r="K33" s="10">
        <v>264</v>
      </c>
      <c r="L33" s="10"/>
      <c r="N33" s="9">
        <v>24</v>
      </c>
      <c r="O33" s="41"/>
      <c r="P33" s="41"/>
    </row>
    <row r="34" spans="1:16" ht="12.75">
      <c r="A34" s="2" t="s">
        <v>101</v>
      </c>
      <c r="B34" s="2" t="s">
        <v>88</v>
      </c>
      <c r="C34" s="2" t="s">
        <v>88</v>
      </c>
      <c r="D34" s="2" t="s">
        <v>100</v>
      </c>
      <c r="E34" s="3" t="s">
        <v>15</v>
      </c>
      <c r="F34" s="17" t="s">
        <v>151</v>
      </c>
      <c r="G34" s="7"/>
      <c r="H34" s="7">
        <v>8</v>
      </c>
      <c r="I34" s="20">
        <f t="shared" si="0"/>
        <v>88</v>
      </c>
      <c r="J34" s="10">
        <v>88</v>
      </c>
      <c r="K34" s="10">
        <v>88</v>
      </c>
      <c r="L34" s="10"/>
      <c r="N34" s="9">
        <v>8</v>
      </c>
      <c r="O34" s="41"/>
      <c r="P34" s="41"/>
    </row>
    <row r="35" spans="1:16" ht="12.75">
      <c r="A35" s="2" t="s">
        <v>16</v>
      </c>
      <c r="B35" s="2" t="s">
        <v>88</v>
      </c>
      <c r="C35" s="2" t="s">
        <v>88</v>
      </c>
      <c r="D35" s="2" t="s">
        <v>23</v>
      </c>
      <c r="E35" s="3" t="s">
        <v>17</v>
      </c>
      <c r="F35" s="8" t="s">
        <v>156</v>
      </c>
      <c r="H35" s="7">
        <v>16</v>
      </c>
      <c r="I35" s="20">
        <f t="shared" si="0"/>
        <v>176</v>
      </c>
      <c r="J35" s="10">
        <v>176</v>
      </c>
      <c r="K35" s="10">
        <v>176</v>
      </c>
      <c r="L35" s="10"/>
      <c r="N35" s="9">
        <v>16</v>
      </c>
      <c r="O35" s="41"/>
      <c r="P35" s="41"/>
    </row>
    <row r="36" spans="1:16" ht="12.75">
      <c r="A36" s="2" t="s">
        <v>18</v>
      </c>
      <c r="B36" s="2" t="s">
        <v>19</v>
      </c>
      <c r="C36" s="2" t="s">
        <v>88</v>
      </c>
      <c r="D36" s="2" t="s">
        <v>75</v>
      </c>
      <c r="E36" s="3" t="s">
        <v>20</v>
      </c>
      <c r="F36" s="8" t="s">
        <v>84</v>
      </c>
      <c r="G36" s="8"/>
      <c r="H36" s="7">
        <v>1</v>
      </c>
      <c r="I36" s="20">
        <f t="shared" si="0"/>
        <v>11</v>
      </c>
      <c r="J36" s="10">
        <v>11</v>
      </c>
      <c r="K36" s="10">
        <v>11</v>
      </c>
      <c r="L36" s="10"/>
      <c r="N36" s="9">
        <v>1</v>
      </c>
      <c r="O36" s="41"/>
      <c r="P36" s="41"/>
    </row>
    <row r="37" spans="1:16" ht="12.75">
      <c r="A37" s="2" t="s">
        <v>76</v>
      </c>
      <c r="B37" s="2" t="s">
        <v>19</v>
      </c>
      <c r="C37" s="2" t="s">
        <v>88</v>
      </c>
      <c r="D37" s="2" t="s">
        <v>75</v>
      </c>
      <c r="E37" s="3" t="s">
        <v>77</v>
      </c>
      <c r="F37" s="8" t="s">
        <v>84</v>
      </c>
      <c r="G37" s="8"/>
      <c r="H37" s="7">
        <v>1</v>
      </c>
      <c r="I37" s="20">
        <f t="shared" si="0"/>
        <v>11</v>
      </c>
      <c r="J37" s="10">
        <v>11</v>
      </c>
      <c r="K37" s="10">
        <v>11</v>
      </c>
      <c r="L37" s="10"/>
      <c r="N37" s="9">
        <v>1</v>
      </c>
      <c r="O37" s="41"/>
      <c r="P37" s="41"/>
    </row>
    <row r="38" spans="1:16" ht="12.75">
      <c r="A38" s="31" t="s">
        <v>78</v>
      </c>
      <c r="B38" s="31" t="s">
        <v>88</v>
      </c>
      <c r="C38" s="31" t="s">
        <v>88</v>
      </c>
      <c r="D38" s="31" t="s">
        <v>80</v>
      </c>
      <c r="E38" s="32" t="s">
        <v>79</v>
      </c>
      <c r="F38" s="34" t="s">
        <v>25</v>
      </c>
      <c r="G38" s="34"/>
      <c r="H38" s="33">
        <v>1</v>
      </c>
      <c r="I38" s="35">
        <f t="shared" si="0"/>
        <v>11</v>
      </c>
      <c r="J38" s="36">
        <v>11</v>
      </c>
      <c r="K38" s="36">
        <v>11</v>
      </c>
      <c r="L38" s="36"/>
      <c r="O38" s="41"/>
      <c r="P38" s="41"/>
    </row>
    <row r="39" spans="1:16" ht="12.75">
      <c r="A39" s="31" t="s">
        <v>26</v>
      </c>
      <c r="B39" s="31" t="s">
        <v>88</v>
      </c>
      <c r="C39" s="32" t="s">
        <v>5</v>
      </c>
      <c r="D39" s="31" t="s">
        <v>80</v>
      </c>
      <c r="E39" s="32" t="s">
        <v>27</v>
      </c>
      <c r="F39" s="34" t="s">
        <v>6</v>
      </c>
      <c r="G39" s="34"/>
      <c r="H39" s="33">
        <v>1</v>
      </c>
      <c r="I39" s="35">
        <f t="shared" si="0"/>
        <v>11</v>
      </c>
      <c r="J39" s="36">
        <v>11</v>
      </c>
      <c r="K39" s="36">
        <v>11</v>
      </c>
      <c r="L39" s="36"/>
      <c r="O39" s="41"/>
      <c r="P39" s="41"/>
    </row>
    <row r="40" spans="1:16" ht="12.75">
      <c r="A40" s="2" t="s">
        <v>28</v>
      </c>
      <c r="B40" s="2" t="s">
        <v>29</v>
      </c>
      <c r="C40" s="2" t="s">
        <v>88</v>
      </c>
      <c r="D40" s="2" t="s">
        <v>117</v>
      </c>
      <c r="E40" s="3" t="s">
        <v>116</v>
      </c>
      <c r="F40" s="17" t="s">
        <v>152</v>
      </c>
      <c r="G40" s="7"/>
      <c r="H40" s="7">
        <v>8</v>
      </c>
      <c r="I40" s="20">
        <f t="shared" si="0"/>
        <v>88</v>
      </c>
      <c r="J40" s="10">
        <v>88</v>
      </c>
      <c r="K40" s="10">
        <v>88</v>
      </c>
      <c r="L40" s="10"/>
      <c r="N40" s="9">
        <v>8</v>
      </c>
      <c r="O40" s="41"/>
      <c r="P40" s="41"/>
    </row>
    <row r="41" spans="1:16" ht="12.75">
      <c r="A41" s="2" t="s">
        <v>118</v>
      </c>
      <c r="B41" s="2" t="s">
        <v>119</v>
      </c>
      <c r="C41" s="2" t="s">
        <v>88</v>
      </c>
      <c r="D41" s="2" t="s">
        <v>117</v>
      </c>
      <c r="E41" s="3" t="s">
        <v>120</v>
      </c>
      <c r="F41" s="17" t="s">
        <v>153</v>
      </c>
      <c r="G41" s="7"/>
      <c r="H41" s="7">
        <v>8</v>
      </c>
      <c r="I41" s="20">
        <f t="shared" si="0"/>
        <v>88</v>
      </c>
      <c r="J41" s="10">
        <v>88</v>
      </c>
      <c r="K41" s="10">
        <v>88</v>
      </c>
      <c r="L41" s="10"/>
      <c r="N41" s="9">
        <v>8</v>
      </c>
      <c r="O41" s="41"/>
      <c r="P41" s="41"/>
    </row>
    <row r="42" spans="1:16" ht="12.75">
      <c r="A42" s="2" t="s">
        <v>121</v>
      </c>
      <c r="B42" s="2" t="s">
        <v>31</v>
      </c>
      <c r="C42" s="2" t="s">
        <v>88</v>
      </c>
      <c r="D42" s="2" t="s">
        <v>34</v>
      </c>
      <c r="E42" s="3" t="s">
        <v>32</v>
      </c>
      <c r="F42" s="8" t="s">
        <v>33</v>
      </c>
      <c r="G42" s="8"/>
      <c r="H42" s="7">
        <v>8</v>
      </c>
      <c r="I42" s="20">
        <f t="shared" si="0"/>
        <v>88</v>
      </c>
      <c r="J42" s="10">
        <v>88</v>
      </c>
      <c r="K42" s="10">
        <v>88</v>
      </c>
      <c r="L42" s="10"/>
      <c r="N42" s="9">
        <v>8</v>
      </c>
      <c r="O42" s="41"/>
      <c r="P42" s="41"/>
    </row>
    <row r="43" spans="1:16" ht="12.75">
      <c r="A43" s="31" t="s">
        <v>8</v>
      </c>
      <c r="B43" s="31"/>
      <c r="C43" s="32"/>
      <c r="D43" s="31"/>
      <c r="E43" s="31" t="s">
        <v>9</v>
      </c>
      <c r="F43" s="33" t="s">
        <v>10</v>
      </c>
      <c r="G43" s="33"/>
      <c r="H43" s="34">
        <v>2</v>
      </c>
      <c r="I43" s="35">
        <f t="shared" si="0"/>
        <v>22</v>
      </c>
      <c r="J43" s="36"/>
      <c r="K43" s="36"/>
      <c r="L43" s="36"/>
      <c r="M43" s="9">
        <f>SUM(M4:M42)</f>
        <v>51</v>
      </c>
      <c r="N43" s="9">
        <f>SUM(N4:N42)</f>
        <v>151</v>
      </c>
      <c r="O43" s="41"/>
      <c r="P43" s="41"/>
    </row>
    <row r="44" spans="6:8" ht="12.75">
      <c r="F44" s="9">
        <v>28</v>
      </c>
      <c r="H44" s="9">
        <f>SUM(H5:H43)</f>
        <v>224</v>
      </c>
    </row>
  </sheetData>
  <mergeCells count="1">
    <mergeCell ref="A1:L1"/>
  </mergeCells>
  <hyperlinks>
    <hyperlink ref="F12" r:id="rId1" display="http://www.mouser.com/Search/ProductDetail.aspx?R=5680F5%3b5virtualkey60600000virtualkey607-5680F55"/>
  </hyperlinks>
  <printOptions/>
  <pageMargins left="0.75" right="0.75" top="1" bottom="1" header="0.5" footer="0.5"/>
  <pageSetup orientation="portrait" paperSize="9"/>
  <ignoredErrors>
    <ignoredError sqref="D7:D8 D29:D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Caltech</dc:creator>
  <cp:keywords/>
  <dc:description/>
  <cp:lastModifiedBy>Gary McIntyre</cp:lastModifiedBy>
  <cp:lastPrinted>2012-10-30T18:20:39Z</cp:lastPrinted>
  <dcterms:created xsi:type="dcterms:W3CDTF">2008-11-03T20:01:00Z</dcterms:created>
  <dcterms:modified xsi:type="dcterms:W3CDTF">2013-03-27T22:33:48Z</dcterms:modified>
  <cp:category/>
  <cp:version/>
  <cp:contentType/>
  <cp:contentStatus/>
</cp:coreProperties>
</file>